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Attività\2024\CREA\MF\Indagine\Risultati\sito\excel\"/>
    </mc:Choice>
  </mc:AlternateContent>
  <xr:revisionPtr revIDLastSave="0" documentId="13_ncr:1_{C71EC3FE-21C0-433A-93CE-BFFDE087131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ezzi" sheetId="4" r:id="rId1"/>
    <sheet name="Variazioni" sheetId="13" r:id="rId2"/>
    <sheet name="Indici" sheetId="14" r:id="rId3"/>
    <sheet name="Stock" sheetId="10" r:id="rId4"/>
    <sheet name="Superficie" sheetId="12" r:id="rId5"/>
  </sheets>
  <definedNames>
    <definedName name="_xlnm._FilterDatabase" localSheetId="4" hidden="1">Superficie!#REF!</definedName>
    <definedName name="_xlnm.Print_Area" localSheetId="0">Prezzi!$AK$1:$AU$195</definedName>
    <definedName name="_xlnm.Print_Titles" localSheetId="0">Prezzi!$A:$A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14" l="1"/>
  <c r="AQ5" i="14"/>
  <c r="AR5" i="14"/>
  <c r="AS5" i="14"/>
  <c r="AT5" i="14"/>
  <c r="AU5" i="14"/>
  <c r="AV5" i="14"/>
  <c r="AW5" i="14"/>
  <c r="AX5" i="14"/>
  <c r="AY5" i="14"/>
  <c r="AZ5" i="14"/>
  <c r="BA5" i="14"/>
  <c r="BB5" i="14"/>
  <c r="BC5" i="14"/>
  <c r="BD5" i="14"/>
  <c r="BE5" i="14"/>
  <c r="BF5" i="14"/>
  <c r="BG5" i="14"/>
  <c r="BH5" i="14"/>
  <c r="BI5" i="14"/>
  <c r="BJ5" i="14"/>
  <c r="BK5" i="14"/>
  <c r="BL5" i="14"/>
  <c r="AP6" i="14"/>
  <c r="AQ6" i="14"/>
  <c r="AR6" i="14"/>
  <c r="AS6" i="14"/>
  <c r="AT6" i="14"/>
  <c r="AU6" i="14"/>
  <c r="AV6" i="14"/>
  <c r="AW6" i="14"/>
  <c r="AX6" i="14"/>
  <c r="AY6" i="14"/>
  <c r="AZ6" i="14"/>
  <c r="BA6" i="14"/>
  <c r="BB6" i="14"/>
  <c r="BC6" i="14"/>
  <c r="BD6" i="14"/>
  <c r="BE6" i="14"/>
  <c r="BF6" i="14"/>
  <c r="BG6" i="14"/>
  <c r="BH6" i="14"/>
  <c r="BI6" i="14"/>
  <c r="BJ6" i="14"/>
  <c r="BK6" i="14"/>
  <c r="BL6" i="14"/>
  <c r="AP7" i="14"/>
  <c r="AQ7" i="14"/>
  <c r="AR7" i="14"/>
  <c r="AS7" i="14"/>
  <c r="AT7" i="14"/>
  <c r="AU7" i="14"/>
  <c r="AV7" i="14"/>
  <c r="AW7" i="14"/>
  <c r="AX7" i="14"/>
  <c r="AY7" i="14"/>
  <c r="AZ7" i="14"/>
  <c r="BA7" i="14"/>
  <c r="BB7" i="14"/>
  <c r="BC7" i="14"/>
  <c r="BD7" i="14"/>
  <c r="BE7" i="14"/>
  <c r="BF7" i="14"/>
  <c r="BG7" i="14"/>
  <c r="BH7" i="14"/>
  <c r="BI7" i="14"/>
  <c r="BJ7" i="14"/>
  <c r="BK7" i="14"/>
  <c r="BL7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AP9" i="14"/>
  <c r="AQ9" i="14"/>
  <c r="AR9" i="14"/>
  <c r="AS9" i="14"/>
  <c r="AT9" i="14"/>
  <c r="AU9" i="14"/>
  <c r="AV9" i="14"/>
  <c r="AW9" i="14"/>
  <c r="AX9" i="14"/>
  <c r="AY9" i="14"/>
  <c r="AZ9" i="14"/>
  <c r="BA9" i="14"/>
  <c r="BB9" i="14"/>
  <c r="BC9" i="14"/>
  <c r="BD9" i="14"/>
  <c r="BE9" i="14"/>
  <c r="BF9" i="14"/>
  <c r="BG9" i="14"/>
  <c r="BH9" i="14"/>
  <c r="BI9" i="14"/>
  <c r="BJ9" i="14"/>
  <c r="BK9" i="14"/>
  <c r="BL9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AP11" i="14"/>
  <c r="AQ11" i="14"/>
  <c r="AR11" i="14"/>
  <c r="AS11" i="14"/>
  <c r="AT11" i="14"/>
  <c r="AU11" i="14"/>
  <c r="AV11" i="14"/>
  <c r="AW11" i="14"/>
  <c r="AX11" i="14"/>
  <c r="AY11" i="14"/>
  <c r="AZ11" i="14"/>
  <c r="BA11" i="14"/>
  <c r="BB11" i="14"/>
  <c r="BC11" i="14"/>
  <c r="BD11" i="14"/>
  <c r="BE11" i="14"/>
  <c r="BF11" i="14"/>
  <c r="BG11" i="14"/>
  <c r="BH11" i="14"/>
  <c r="BI11" i="14"/>
  <c r="BJ11" i="14"/>
  <c r="BK11" i="14"/>
  <c r="BL11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AP13" i="14"/>
  <c r="AQ13" i="14"/>
  <c r="AR13" i="14"/>
  <c r="AS13" i="14"/>
  <c r="AT13" i="14"/>
  <c r="AU13" i="14"/>
  <c r="AV13" i="14"/>
  <c r="AW13" i="14"/>
  <c r="AX13" i="14"/>
  <c r="AY13" i="14"/>
  <c r="AZ13" i="14"/>
  <c r="BA13" i="14"/>
  <c r="BB13" i="14"/>
  <c r="BC13" i="14"/>
  <c r="BD13" i="14"/>
  <c r="BE13" i="14"/>
  <c r="BF13" i="14"/>
  <c r="BG13" i="14"/>
  <c r="BH13" i="14"/>
  <c r="BI13" i="14"/>
  <c r="BJ13" i="14"/>
  <c r="BK13" i="14"/>
  <c r="BL13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AP17" i="14"/>
  <c r="AQ17" i="14"/>
  <c r="AR17" i="14"/>
  <c r="AS17" i="14"/>
  <c r="AT17" i="14"/>
  <c r="AU17" i="14"/>
  <c r="AV17" i="14"/>
  <c r="AW17" i="14"/>
  <c r="AX17" i="14"/>
  <c r="AY17" i="14"/>
  <c r="AZ17" i="14"/>
  <c r="BA17" i="14"/>
  <c r="BB17" i="14"/>
  <c r="BC17" i="14"/>
  <c r="BD17" i="14"/>
  <c r="BE17" i="14"/>
  <c r="BF17" i="14"/>
  <c r="BG17" i="14"/>
  <c r="BH17" i="14"/>
  <c r="BI17" i="14"/>
  <c r="BJ17" i="14"/>
  <c r="BK17" i="14"/>
  <c r="BL17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AP19" i="14"/>
  <c r="AQ19" i="14"/>
  <c r="AR19" i="14"/>
  <c r="AS19" i="14"/>
  <c r="AT19" i="14"/>
  <c r="AU19" i="14"/>
  <c r="AV19" i="14"/>
  <c r="AW19" i="14"/>
  <c r="AX19" i="14"/>
  <c r="AY19" i="14"/>
  <c r="AZ19" i="14"/>
  <c r="BA19" i="14"/>
  <c r="BB19" i="14"/>
  <c r="BC19" i="14"/>
  <c r="BD19" i="14"/>
  <c r="BE19" i="14"/>
  <c r="BF19" i="14"/>
  <c r="BG19" i="14"/>
  <c r="BH19" i="14"/>
  <c r="BI19" i="14"/>
  <c r="BJ19" i="14"/>
  <c r="BK19" i="14"/>
  <c r="BL19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AP21" i="14"/>
  <c r="AQ21" i="14"/>
  <c r="AR21" i="14"/>
  <c r="AS21" i="14"/>
  <c r="AT21" i="14"/>
  <c r="AU21" i="14"/>
  <c r="AV21" i="14"/>
  <c r="AW21" i="14"/>
  <c r="AX21" i="14"/>
  <c r="AY21" i="14"/>
  <c r="AZ21" i="14"/>
  <c r="BA21" i="14"/>
  <c r="BB21" i="14"/>
  <c r="BC21" i="14"/>
  <c r="BD21" i="14"/>
  <c r="BE21" i="14"/>
  <c r="BF21" i="14"/>
  <c r="BG21" i="14"/>
  <c r="BH21" i="14"/>
  <c r="BI21" i="14"/>
  <c r="BJ21" i="14"/>
  <c r="BK21" i="14"/>
  <c r="BL21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AP23" i="14"/>
  <c r="AQ23" i="14"/>
  <c r="AR23" i="14"/>
  <c r="AS23" i="14"/>
  <c r="AT23" i="14"/>
  <c r="AU23" i="14"/>
  <c r="AV23" i="14"/>
  <c r="AW23" i="14"/>
  <c r="AX23" i="14"/>
  <c r="AY23" i="14"/>
  <c r="AZ23" i="14"/>
  <c r="BA23" i="14"/>
  <c r="BB23" i="14"/>
  <c r="BC23" i="14"/>
  <c r="BD23" i="14"/>
  <c r="BE23" i="14"/>
  <c r="BF23" i="14"/>
  <c r="BG23" i="14"/>
  <c r="BH23" i="14"/>
  <c r="BI23" i="14"/>
  <c r="BJ23" i="14"/>
  <c r="BK23" i="14"/>
  <c r="BL23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AP29" i="14"/>
  <c r="AQ29" i="14"/>
  <c r="AR29" i="14"/>
  <c r="AS29" i="14"/>
  <c r="AT29" i="14"/>
  <c r="AU29" i="14"/>
  <c r="AV29" i="14"/>
  <c r="AW29" i="14"/>
  <c r="AX29" i="14"/>
  <c r="AY29" i="14"/>
  <c r="AZ29" i="14"/>
  <c r="BA29" i="14"/>
  <c r="BB29" i="14"/>
  <c r="BC29" i="14"/>
  <c r="BD29" i="14"/>
  <c r="BE29" i="14"/>
  <c r="BF29" i="14"/>
  <c r="BG29" i="14"/>
  <c r="BH29" i="14"/>
  <c r="BI29" i="14"/>
  <c r="BJ29" i="14"/>
  <c r="BK29" i="14"/>
  <c r="BL29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AP31" i="14"/>
  <c r="AQ31" i="14"/>
  <c r="AR31" i="14"/>
  <c r="AS31" i="14"/>
  <c r="AT31" i="14"/>
  <c r="AU31" i="14"/>
  <c r="AV31" i="14"/>
  <c r="AW31" i="14"/>
  <c r="AX31" i="14"/>
  <c r="AY31" i="14"/>
  <c r="AZ31" i="14"/>
  <c r="BA31" i="14"/>
  <c r="BB31" i="14"/>
  <c r="BC31" i="14"/>
  <c r="BD31" i="14"/>
  <c r="BE31" i="14"/>
  <c r="BF31" i="14"/>
  <c r="BG31" i="14"/>
  <c r="BH31" i="14"/>
  <c r="BI31" i="14"/>
  <c r="BJ31" i="14"/>
  <c r="BK31" i="14"/>
  <c r="BL31" i="14"/>
  <c r="AP32" i="14"/>
  <c r="AQ32" i="14"/>
  <c r="AR32" i="14"/>
  <c r="AS32" i="14"/>
  <c r="AT32" i="14"/>
  <c r="AU32" i="14"/>
  <c r="AV32" i="14"/>
  <c r="AW32" i="14"/>
  <c r="AX32" i="14"/>
  <c r="AY32" i="14"/>
  <c r="AZ32" i="14"/>
  <c r="BA32" i="14"/>
  <c r="BB32" i="14"/>
  <c r="BC32" i="14"/>
  <c r="BD32" i="14"/>
  <c r="BE32" i="14"/>
  <c r="BF32" i="14"/>
  <c r="BG32" i="14"/>
  <c r="BH32" i="14"/>
  <c r="BI32" i="14"/>
  <c r="BJ32" i="14"/>
  <c r="BK32" i="14"/>
  <c r="BL32" i="14"/>
  <c r="BM6" i="14"/>
  <c r="BM7" i="14"/>
  <c r="BM8" i="14"/>
  <c r="BM9" i="14"/>
  <c r="BM10" i="14"/>
  <c r="BM11" i="14"/>
  <c r="BM12" i="14"/>
  <c r="BM13" i="14"/>
  <c r="BM14" i="14"/>
  <c r="BM15" i="14"/>
  <c r="BM16" i="14"/>
  <c r="BM17" i="14"/>
  <c r="BM18" i="14"/>
  <c r="BM19" i="14"/>
  <c r="BM20" i="14"/>
  <c r="BM21" i="14"/>
  <c r="BM22" i="14"/>
  <c r="BM23" i="14"/>
  <c r="BM24" i="14"/>
  <c r="BM26" i="14"/>
  <c r="BM28" i="14"/>
  <c r="BM29" i="14"/>
  <c r="BM30" i="14"/>
  <c r="BM31" i="14"/>
  <c r="BM32" i="14"/>
  <c r="BM5" i="14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H5" i="13"/>
  <c r="BI5" i="13"/>
  <c r="BJ5" i="13"/>
  <c r="BK5" i="13"/>
  <c r="BL5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BK15" i="13"/>
  <c r="BL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BK17" i="13"/>
  <c r="BL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BK19" i="13"/>
  <c r="BL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BK23" i="13"/>
  <c r="BL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BK29" i="13"/>
  <c r="BL29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BK31" i="13"/>
  <c r="BL31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BK32" i="13"/>
  <c r="BL32" i="13"/>
  <c r="BM6" i="13"/>
  <c r="BM7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6" i="13"/>
  <c r="BM28" i="13"/>
  <c r="BM29" i="13"/>
  <c r="BM30" i="13"/>
  <c r="BM31" i="13"/>
  <c r="BM32" i="13"/>
  <c r="BM5" i="13"/>
  <c r="BM6" i="10" l="1"/>
  <c r="BM7" i="10"/>
  <c r="BM8" i="10"/>
  <c r="BM9" i="10"/>
  <c r="BM10" i="10"/>
  <c r="BM11" i="10"/>
  <c r="BM12" i="10"/>
  <c r="BM13" i="10"/>
  <c r="BM14" i="10"/>
  <c r="BM30" i="10" s="1"/>
  <c r="BM30" i="4" s="1"/>
  <c r="BM15" i="10"/>
  <c r="BM16" i="10"/>
  <c r="BM17" i="10"/>
  <c r="BM31" i="10" s="1"/>
  <c r="BM31" i="4" s="1"/>
  <c r="BM18" i="10"/>
  <c r="BM19" i="10"/>
  <c r="BM20" i="10"/>
  <c r="BM21" i="10"/>
  <c r="BM22" i="10"/>
  <c r="BM23" i="10"/>
  <c r="BM24" i="10"/>
  <c r="BM5" i="10"/>
  <c r="BC32" i="12"/>
  <c r="BC31" i="12"/>
  <c r="BC30" i="12"/>
  <c r="BC29" i="12"/>
  <c r="BC28" i="12"/>
  <c r="BC26" i="12"/>
  <c r="BM28" i="10" l="1"/>
  <c r="BM28" i="4" s="1"/>
  <c r="BM29" i="10"/>
  <c r="BM29" i="4" s="1"/>
  <c r="BM32" i="10"/>
  <c r="BM32" i="4" s="1"/>
  <c r="BM26" i="10"/>
  <c r="BM26" i="4" s="1"/>
</calcChain>
</file>

<file path=xl/sharedStrings.xml><?xml version="1.0" encoding="utf-8"?>
<sst xmlns="http://schemas.openxmlformats.org/spreadsheetml/2006/main" count="268" uniqueCount="53">
  <si>
    <t>Piemonte</t>
  </si>
  <si>
    <t>Valle d'Aosta</t>
  </si>
  <si>
    <t>Lombardia</t>
  </si>
  <si>
    <t>Trentino A.A.</t>
  </si>
  <si>
    <t>Veneto</t>
  </si>
  <si>
    <t>Friuli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</si>
  <si>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</si>
  <si>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</si>
  <si>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</si>
  <si>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</si>
  <si>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</si>
  <si>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</si>
  <si>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</si>
  <si>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</si>
  <si>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</si>
  <si>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</si>
  <si>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</si>
  <si>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</si>
  <si>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</si>
  <si>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</si>
  <si>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Variazione percentuale annua</t>
  </si>
  <si>
    <t>-</t>
  </si>
  <si>
    <t xml:space="preserve">Valori correnti </t>
  </si>
  <si>
    <t xml:space="preserve">Valori reali </t>
  </si>
  <si>
    <t>- variazione annua</t>
  </si>
  <si>
    <t>Valore inflazione</t>
  </si>
  <si>
    <t>Italia</t>
  </si>
  <si>
    <t>VALORI PER GRAFICI</t>
  </si>
  <si>
    <t>Numeri indici (2000=100)</t>
  </si>
  <si>
    <t>Numeri indice correnti</t>
  </si>
  <si>
    <t>Numeri indice reali</t>
  </si>
  <si>
    <t>Valle D'Aosta</t>
  </si>
  <si>
    <t>Trentino A.A</t>
  </si>
  <si>
    <t>Friuli V.Giulia</t>
  </si>
  <si>
    <t>- 2000 = 100</t>
  </si>
  <si>
    <t>Centro</t>
  </si>
  <si>
    <t>Meridione</t>
  </si>
  <si>
    <t>Isole</t>
  </si>
  <si>
    <t>Nord-ovest</t>
  </si>
  <si>
    <t>Nord-est</t>
  </si>
  <si>
    <t xml:space="preserve">Sardegna </t>
  </si>
  <si>
    <t>euro 2000 per ettaro</t>
  </si>
  <si>
    <t>Regione/circoscrizione</t>
  </si>
  <si>
    <t>Fonte: ISTAT, Censimenti dell'Agricoltura italiana.</t>
  </si>
  <si>
    <t>Indice del costo della vita (NIC):</t>
  </si>
  <si>
    <t>Fonte: CREA</t>
  </si>
  <si>
    <t>Tab. 4 - Superficie Agricola Utilizzata per regione e circoscrizione (ettari)</t>
  </si>
  <si>
    <t>Tab. 3 - Stima dello stock di capitale fondiario per regione e circoscrizione (milioni di euro-lire fino al 2000, dal 2001 milioni di euro correnti)</t>
  </si>
  <si>
    <t>Tab. 2 - Serie dei valori fondiari medi per regione (euro costanti 2000)</t>
  </si>
  <si>
    <t>Tab. 1 - Valori fondiari medi ad ettaro per regione e circoscrizione (euro-lire fino al 2000, euro dal 2001 in valori correnti)</t>
  </si>
  <si>
    <t>Tab. 2 - Variazioni annuali dei prezzi  per regione e circoscrizione (%)</t>
  </si>
  <si>
    <t>Fonte: CREA, Indagine sul mercato fondiario in Italia</t>
  </si>
  <si>
    <t>Tab. 3 - Indici dei prezzi per regione e circoscrizione (2000=100)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</si>
</sst>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0.00000"/>
    <numFmt numFmtId="167" formatCode="0.0%"/>
    <numFmt numFmtId="168" formatCode="#,##0.0"/>
    <numFmt numFmtId="169" formatCode="#,##0.000"/>
    <numFmt numFmtId="171" formatCode="_-* #,##0_-;\-* #,##0_-;_-* &quot;-&quot;??_-;_-@_-"/>
  </numFmts>
  <fonts count="23" x14ac:knownFonts="1">
    <font>
      <sz val="10"/>
      <name val="Courier"/>
    </font>
    <font>
      <sz val="10"/>
      <name val="Arial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10"/>
      <name val="Courier"/>
      <family val="3"/>
    </font>
    <font>
      <b/>
      <sz val="10"/>
      <name val="Times New Roman"/>
      <family val="1"/>
    </font>
    <font>
      <sz val="10"/>
      <name val="Courie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164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8" fillId="3" borderId="0" applyNumberFormat="0" applyBorder="0" applyAlignment="0" applyProtection="0"/>
    <xf numFmtId="0" fontId="10" fillId="20" borderId="1" applyNumberFormat="0" applyAlignment="0" applyProtection="0"/>
    <xf numFmtId="0" fontId="12" fillId="21" borderId="3" applyNumberFormat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1" fillId="0" borderId="2" applyNumberFormat="0" applyFill="0" applyAlignment="0" applyProtection="0"/>
    <xf numFmtId="41" fontId="1" fillId="0" borderId="0" applyFont="0" applyFill="0" applyBorder="0" applyAlignment="0" applyProtection="0"/>
    <xf numFmtId="0" fontId="9" fillId="22" borderId="0" applyNumberFormat="0" applyBorder="0" applyAlignment="0" applyProtection="0"/>
    <xf numFmtId="0" fontId="1" fillId="0" borderId="0"/>
    <xf numFmtId="164" fontId="14" fillId="0" borderId="0"/>
    <xf numFmtId="0" fontId="1" fillId="0" borderId="0"/>
    <xf numFmtId="0" fontId="14" fillId="23" borderId="7" applyNumberFormat="0" applyFont="0" applyAlignment="0" applyProtection="0"/>
    <xf numFmtId="0" fontId="3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3" fillId="0" borderId="0" applyNumberFormat="0" applyFill="0" applyBorder="0" applyAlignment="0" applyProtection="0"/>
    <xf numFmtId="9" fontId="20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5">
    <xf numFmtId="164" fontId="0" fillId="0" borderId="0" xfId="0"/>
    <xf numFmtId="164" fontId="2" fillId="0" borderId="0" xfId="0" applyFont="1"/>
    <xf numFmtId="164" fontId="2" fillId="0" borderId="9" xfId="0" applyFont="1" applyBorder="1"/>
    <xf numFmtId="3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3" fontId="2" fillId="0" borderId="0" xfId="35" applyNumberFormat="1" applyFont="1" applyFill="1"/>
    <xf numFmtId="165" fontId="2" fillId="0" borderId="9" xfId="0" applyNumberFormat="1" applyFont="1" applyBorder="1"/>
    <xf numFmtId="1" fontId="2" fillId="0" borderId="0" xfId="0" applyNumberFormat="1" applyFont="1"/>
    <xf numFmtId="1" fontId="2" fillId="0" borderId="10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37" applyFont="1"/>
    <xf numFmtId="0" fontId="2" fillId="0" borderId="10" xfId="37" applyFont="1" applyBorder="1"/>
    <xf numFmtId="3" fontId="2" fillId="0" borderId="0" xfId="37" applyNumberFormat="1" applyFont="1"/>
    <xf numFmtId="0" fontId="2" fillId="0" borderId="9" xfId="37" applyFont="1" applyBorder="1"/>
    <xf numFmtId="2" fontId="2" fillId="0" borderId="0" xfId="0" applyNumberFormat="1" applyFont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9" xfId="39" applyNumberFormat="1" applyFont="1" applyBorder="1" applyAlignment="1">
      <alignment horizontal="left"/>
    </xf>
    <xf numFmtId="49" fontId="2" fillId="0" borderId="10" xfId="37" applyNumberFormat="1" applyFont="1" applyBorder="1"/>
    <xf numFmtId="49" fontId="2" fillId="0" borderId="0" xfId="0" quotePrefix="1" applyNumberFormat="1" applyFont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9" fillId="0" borderId="0" xfId="0" applyNumberFormat="1" applyFont="1"/>
    <xf numFmtId="49" fontId="2" fillId="0" borderId="0" xfId="0" quotePrefix="1" applyNumberFormat="1" applyFont="1"/>
    <xf numFmtId="166" fontId="2" fillId="0" borderId="0" xfId="0" applyNumberFormat="1" applyFont="1"/>
    <xf numFmtId="164" fontId="2" fillId="0" borderId="0" xfId="0" applyFont="1" applyAlignment="1">
      <alignment horizontal="right"/>
    </xf>
    <xf numFmtId="9" fontId="2" fillId="0" borderId="0" xfId="44" applyFont="1" applyFill="1"/>
    <xf numFmtId="164" fontId="2" fillId="24" borderId="0" xfId="0" applyFont="1" applyFill="1"/>
    <xf numFmtId="168" fontId="2" fillId="0" borderId="0" xfId="0" applyNumberFormat="1" applyFont="1"/>
    <xf numFmtId="49" fontId="21" fillId="0" borderId="0" xfId="0" applyNumberFormat="1" applyFont="1"/>
    <xf numFmtId="164" fontId="2" fillId="0" borderId="9" xfId="0" applyFont="1" applyBorder="1" applyAlignment="1">
      <alignment horizontal="left"/>
    </xf>
    <xf numFmtId="1" fontId="2" fillId="0" borderId="0" xfId="0" applyNumberFormat="1" applyFont="1" applyAlignment="1">
      <alignment horizontal="right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left"/>
    </xf>
    <xf numFmtId="3" fontId="2" fillId="0" borderId="0" xfId="38" applyNumberFormat="1" applyFont="1"/>
    <xf numFmtId="167" fontId="2" fillId="0" borderId="0" xfId="44" applyNumberFormat="1" applyFont="1"/>
    <xf numFmtId="1" fontId="2" fillId="0" borderId="10" xfId="0" applyNumberFormat="1" applyFont="1" applyBorder="1" applyAlignment="1">
      <alignment horizontal="right"/>
    </xf>
    <xf numFmtId="9" fontId="2" fillId="0" borderId="0" xfId="44" applyFont="1"/>
    <xf numFmtId="0" fontId="2" fillId="0" borderId="0" xfId="39" applyFont="1" applyAlignment="1">
      <alignment horizontal="left"/>
    </xf>
    <xf numFmtId="164" fontId="2" fillId="0" borderId="0" xfId="0" quotePrefix="1" applyFont="1" applyAlignment="1">
      <alignment horizontal="left"/>
    </xf>
    <xf numFmtId="169" fontId="2" fillId="0" borderId="0" xfId="0" applyNumberFormat="1" applyFont="1"/>
    <xf numFmtId="171" fontId="2" fillId="0" borderId="0" xfId="45" applyNumberFormat="1" applyFont="1"/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Linked Cell" xfId="34" xr:uid="{00000000-0005-0000-0000-000021000000}"/>
    <cellStyle name="Migliaia" xfId="45" builtinId="3"/>
    <cellStyle name="Migliaia [0]" xfId="35" builtinId="6"/>
    <cellStyle name="Neutral" xfId="36" xr:uid="{00000000-0005-0000-0000-000023000000}"/>
    <cellStyle name="Normale" xfId="0" builtinId="0"/>
    <cellStyle name="Normale_Interpolazione_1970_1992" xfId="37" xr:uid="{00000000-0005-0000-0000-000025000000}"/>
    <cellStyle name="Normale_Tot-prez96" xfId="38" xr:uid="{00000000-0005-0000-0000-000026000000}"/>
    <cellStyle name="Normale_Tot-stok08_euro" xfId="39" xr:uid="{00000000-0005-0000-0000-000027000000}"/>
    <cellStyle name="Note" xfId="40" xr:uid="{00000000-0005-0000-0000-000028000000}"/>
    <cellStyle name="Percentuale" xfId="44" builtinId="5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BQ216"/>
  <sheetViews>
    <sheetView tabSelected="1" zoomScale="112" zoomScaleNormal="112" workbookViewId="0">
      <pane xSplit="1" ySplit="3" topLeftCell="AO4" activePane="bottomRight" state="frozen"/>
      <selection pane="topRight" activeCell="B1" sqref="B1"/>
      <selection pane="bottomLeft" activeCell="A4" sqref="A4"/>
      <selection pane="bottomRight" activeCell="BM5" sqref="BM5"/>
    </sheetView>
  </sheetViews>
  <sheetFormatPr defaultColWidth="9.625" defaultRowHeight="12.75" x14ac:dyDescent="0.2"/>
  <cols>
    <col min="1" max="1" width="23.75" style="16" customWidth="1"/>
    <col min="2" max="66" width="7.125" style="1" customWidth="1"/>
    <col min="67" max="67" width="7.125" style="3" customWidth="1"/>
    <col min="68" max="76" width="7.125" style="1" customWidth="1"/>
    <col min="77" max="16384" width="9.625" style="1"/>
  </cols>
  <sheetData>
    <row r="1" spans="1:69" x14ac:dyDescent="0.2">
      <c r="A1" s="32"/>
      <c r="BE1" s="3"/>
      <c r="BF1" s="3"/>
      <c r="BG1" s="3"/>
    </row>
    <row r="2" spans="1:69" x14ac:dyDescent="0.2">
      <c r="A2" s="21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69" x14ac:dyDescent="0.2">
      <c r="A3" s="19" t="s">
        <v>42</v>
      </c>
      <c r="B3" s="34">
        <v>1960</v>
      </c>
      <c r="C3" s="34">
        <v>1961</v>
      </c>
      <c r="D3" s="34">
        <v>1962</v>
      </c>
      <c r="E3" s="34">
        <v>1963</v>
      </c>
      <c r="F3" s="34">
        <v>1964</v>
      </c>
      <c r="G3" s="34">
        <v>1965</v>
      </c>
      <c r="H3" s="34">
        <v>1966</v>
      </c>
      <c r="I3" s="34">
        <v>1967</v>
      </c>
      <c r="J3" s="34">
        <v>1968</v>
      </c>
      <c r="K3" s="34">
        <v>1969</v>
      </c>
      <c r="L3" s="34">
        <v>1970</v>
      </c>
      <c r="M3" s="34">
        <v>1971</v>
      </c>
      <c r="N3" s="34">
        <v>1972</v>
      </c>
      <c r="O3" s="34">
        <v>1973</v>
      </c>
      <c r="P3" s="34">
        <v>1974</v>
      </c>
      <c r="Q3" s="34">
        <v>1975</v>
      </c>
      <c r="R3" s="34">
        <v>1976</v>
      </c>
      <c r="S3" s="34">
        <v>1977</v>
      </c>
      <c r="T3" s="34">
        <v>1978</v>
      </c>
      <c r="U3" s="34">
        <v>1979</v>
      </c>
      <c r="V3" s="34">
        <v>1980</v>
      </c>
      <c r="W3" s="34">
        <v>1981</v>
      </c>
      <c r="X3" s="34">
        <v>1982</v>
      </c>
      <c r="Y3" s="34">
        <v>1983</v>
      </c>
      <c r="Z3" s="34">
        <v>1984</v>
      </c>
      <c r="AA3" s="34">
        <v>1985</v>
      </c>
      <c r="AB3" s="34">
        <v>1986</v>
      </c>
      <c r="AC3" s="34">
        <v>1987</v>
      </c>
      <c r="AD3" s="34">
        <v>1988</v>
      </c>
      <c r="AE3" s="34">
        <v>1989</v>
      </c>
      <c r="AF3" s="34">
        <v>1990</v>
      </c>
      <c r="AG3" s="34">
        <v>1991</v>
      </c>
      <c r="AH3" s="34">
        <v>1992</v>
      </c>
      <c r="AI3" s="34">
        <v>1993</v>
      </c>
      <c r="AJ3" s="34">
        <v>1994</v>
      </c>
      <c r="AK3" s="34">
        <v>1995</v>
      </c>
      <c r="AL3" s="34">
        <v>1996</v>
      </c>
      <c r="AM3" s="34">
        <v>1997</v>
      </c>
      <c r="AN3" s="34">
        <v>1998</v>
      </c>
      <c r="AO3" s="34">
        <v>1999</v>
      </c>
      <c r="AP3" s="8">
        <v>2000</v>
      </c>
      <c r="AQ3" s="8">
        <v>2001</v>
      </c>
      <c r="AR3" s="8">
        <v>2002</v>
      </c>
      <c r="AS3" s="8">
        <v>2003</v>
      </c>
      <c r="AT3" s="8">
        <v>2004</v>
      </c>
      <c r="AU3" s="8">
        <v>2005</v>
      </c>
      <c r="AV3" s="8">
        <v>2006</v>
      </c>
      <c r="AW3" s="8">
        <v>2007</v>
      </c>
      <c r="AX3" s="9">
        <v>2008</v>
      </c>
      <c r="AY3" s="9">
        <v>2009</v>
      </c>
      <c r="AZ3" s="9">
        <v>2010</v>
      </c>
      <c r="BA3" s="9">
        <v>2011</v>
      </c>
      <c r="BB3" s="9">
        <v>2012</v>
      </c>
      <c r="BC3" s="9">
        <v>2013</v>
      </c>
      <c r="BD3" s="9">
        <v>2014</v>
      </c>
      <c r="BE3" s="9">
        <v>2015</v>
      </c>
      <c r="BF3" s="9">
        <v>2016</v>
      </c>
      <c r="BG3" s="9">
        <v>2017</v>
      </c>
      <c r="BH3" s="9">
        <v>2018</v>
      </c>
      <c r="BI3" s="9">
        <v>2019</v>
      </c>
      <c r="BJ3" s="9">
        <v>2020</v>
      </c>
      <c r="BK3" s="9">
        <v>2021</v>
      </c>
      <c r="BL3" s="9">
        <v>2022</v>
      </c>
      <c r="BM3" s="9">
        <v>2023</v>
      </c>
      <c r="BN3" s="8"/>
      <c r="BP3" s="8"/>
      <c r="BQ3" s="8"/>
    </row>
    <row r="4" spans="1:69" x14ac:dyDescent="0.2">
      <c r="A4" s="22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69" x14ac:dyDescent="0.2">
      <c r="A5" s="24" t="s">
        <v>0</v>
      </c>
      <c r="B5" s="3">
        <v>1588.3202613194173</v>
      </c>
      <c r="C5" s="3">
        <v>1573.8150534534866</v>
      </c>
      <c r="D5" s="3">
        <v>1547.2221723659466</v>
      </c>
      <c r="E5" s="3">
        <v>1656.0112313604275</v>
      </c>
      <c r="F5" s="3">
        <v>1677.7690431593237</v>
      </c>
      <c r="G5" s="3">
        <v>1752.7126171332993</v>
      </c>
      <c r="H5" s="3">
        <v>1965.4556658336169</v>
      </c>
      <c r="I5" s="3">
        <v>2301.4929813943459</v>
      </c>
      <c r="J5" s="3">
        <v>2470.7204064968723</v>
      </c>
      <c r="K5" s="3">
        <v>2477.9730104298369</v>
      </c>
      <c r="L5" s="3">
        <v>2357.0962782137481</v>
      </c>
      <c r="M5" s="3">
        <v>2335.3384664148525</v>
      </c>
      <c r="N5" s="3">
        <v>2395.7768325228967</v>
      </c>
      <c r="O5" s="3">
        <v>2736.64921737227</v>
      </c>
      <c r="P5" s="3">
        <v>3382.1309674061895</v>
      </c>
      <c r="Q5" s="3">
        <v>4042.1179253060386</v>
      </c>
      <c r="R5" s="3">
        <v>4764.9607839582559</v>
      </c>
      <c r="S5" s="3">
        <v>5386.267187548955</v>
      </c>
      <c r="T5" s="3">
        <v>6353.281045277673</v>
      </c>
      <c r="U5" s="3">
        <v>7847.3174554685374</v>
      </c>
      <c r="V5" s="3">
        <v>9614.5352804677696</v>
      </c>
      <c r="W5" s="3">
        <v>10119.800021131023</v>
      </c>
      <c r="X5" s="3">
        <v>9051.2497083407889</v>
      </c>
      <c r="Y5" s="3">
        <v>8420.8948179384861</v>
      </c>
      <c r="Z5" s="3">
        <v>8580.7283941373626</v>
      </c>
      <c r="AA5" s="3">
        <v>8758.5207991226252</v>
      </c>
      <c r="AB5" s="3">
        <v>8798.0302224526877</v>
      </c>
      <c r="AC5" s="3">
        <v>9259.5721222629254</v>
      </c>
      <c r="AD5" s="3">
        <v>9537.9339684519782</v>
      </c>
      <c r="AE5" s="3">
        <v>10184.451804762035</v>
      </c>
      <c r="AF5" s="3">
        <v>10604.688398363571</v>
      </c>
      <c r="AG5" s="3">
        <v>10624.443110028602</v>
      </c>
      <c r="AH5" s="3">
        <v>10193.431219155231</v>
      </c>
      <c r="AI5" s="3">
        <v>10596.879291515268</v>
      </c>
      <c r="AJ5" s="3">
        <v>10915.410558149795</v>
      </c>
      <c r="AK5" s="3">
        <v>11368.748251558862</v>
      </c>
      <c r="AL5" s="3">
        <v>11538.149121787188</v>
      </c>
      <c r="AM5" s="3">
        <v>11873.23521960703</v>
      </c>
      <c r="AN5" s="3">
        <v>12340.193202271279</v>
      </c>
      <c r="AO5" s="3">
        <v>12668.792117617835</v>
      </c>
      <c r="AP5" s="43">
        <v>12.916</v>
      </c>
      <c r="AQ5" s="43">
        <v>13.345000000000001</v>
      </c>
      <c r="AR5" s="43">
        <v>13.734</v>
      </c>
      <c r="AS5" s="43">
        <v>14.173999999999999</v>
      </c>
      <c r="AT5" s="43">
        <v>14.576000000000001</v>
      </c>
      <c r="AU5" s="43">
        <v>15.067</v>
      </c>
      <c r="AV5" s="43">
        <v>15.454000000000001</v>
      </c>
      <c r="AW5" s="43">
        <v>15.877000000000001</v>
      </c>
      <c r="AX5" s="43">
        <v>16.355</v>
      </c>
      <c r="AY5" s="43">
        <v>16.701000000000001</v>
      </c>
      <c r="AZ5" s="43">
        <v>17.256</v>
      </c>
      <c r="BA5" s="43">
        <v>17.611999999999998</v>
      </c>
      <c r="BB5" s="43">
        <v>18.004000000000001</v>
      </c>
      <c r="BC5" s="43">
        <v>18.225999999999999</v>
      </c>
      <c r="BD5" s="43">
        <v>18.437999999999999</v>
      </c>
      <c r="BE5" s="43">
        <v>18.553000000000001</v>
      </c>
      <c r="BF5" s="43">
        <v>18.824999999999999</v>
      </c>
      <c r="BG5" s="43">
        <v>19.085999999999999</v>
      </c>
      <c r="BH5" s="43">
        <v>19.434999999999999</v>
      </c>
      <c r="BI5" s="43">
        <v>19.72</v>
      </c>
      <c r="BJ5" s="43">
        <v>19.795000000000002</v>
      </c>
      <c r="BK5" s="43">
        <v>20.213999999999999</v>
      </c>
      <c r="BL5" s="43">
        <v>21.207999999999998</v>
      </c>
      <c r="BM5" s="43">
        <v>21.786999999999999</v>
      </c>
      <c r="BN5" s="3"/>
      <c r="BP5" s="3"/>
      <c r="BQ5" s="3"/>
    </row>
    <row r="6" spans="1:69" x14ac:dyDescent="0.2">
      <c r="A6" s="24" t="s">
        <v>1</v>
      </c>
      <c r="B6" s="3">
        <v>1430.9894917784102</v>
      </c>
      <c r="C6" s="3">
        <v>1389.3909600406655</v>
      </c>
      <c r="D6" s="3">
        <v>1364.431840998019</v>
      </c>
      <c r="E6" s="3">
        <v>1651.4617099884563</v>
      </c>
      <c r="F6" s="3">
        <v>1680.5806822048776</v>
      </c>
      <c r="G6" s="3">
        <v>1780.4171583754644</v>
      </c>
      <c r="H6" s="3">
        <v>1834.495249634532</v>
      </c>
      <c r="I6" s="3">
        <v>1805.3762774181109</v>
      </c>
      <c r="J6" s="3">
        <v>1946.8112853264429</v>
      </c>
      <c r="K6" s="3">
        <v>1946.8112853264429</v>
      </c>
      <c r="L6" s="3">
        <v>1888.573340893601</v>
      </c>
      <c r="M6" s="3">
        <v>1888.573340893601</v>
      </c>
      <c r="N6" s="3">
        <v>1934.3317258051204</v>
      </c>
      <c r="O6" s="3">
        <v>2075.7667337134512</v>
      </c>
      <c r="P6" s="3">
        <v>2267.1199797070767</v>
      </c>
      <c r="Q6" s="3">
        <v>2579.1089677401606</v>
      </c>
      <c r="R6" s="3">
        <v>2857.8191303830495</v>
      </c>
      <c r="S6" s="3">
        <v>3094.9307612881935</v>
      </c>
      <c r="T6" s="3">
        <v>3440.1985747114741</v>
      </c>
      <c r="U6" s="3">
        <v>4317.9275943778839</v>
      </c>
      <c r="V6" s="3">
        <v>5611.641931421741</v>
      </c>
      <c r="W6" s="3">
        <v>6169.0622567075197</v>
      </c>
      <c r="X6" s="3">
        <v>6169.0622567075197</v>
      </c>
      <c r="Y6" s="3">
        <v>5874.5962778670646</v>
      </c>
      <c r="Z6" s="3">
        <v>5874.5962778670646</v>
      </c>
      <c r="AA6" s="3">
        <v>6194.8280298560567</v>
      </c>
      <c r="AB6" s="3">
        <v>6194.8280298560567</v>
      </c>
      <c r="AC6" s="3">
        <v>6610.7612249681979</v>
      </c>
      <c r="AD6" s="3">
        <v>6610.7612249681979</v>
      </c>
      <c r="AE6" s="3">
        <v>7273.3096773592197</v>
      </c>
      <c r="AF6" s="3">
        <v>8002.1129749893425</v>
      </c>
      <c r="AG6" s="3">
        <v>8002.1129749893425</v>
      </c>
      <c r="AH6" s="3">
        <v>7685.5620477358561</v>
      </c>
      <c r="AI6" s="3">
        <v>7957.079986975099</v>
      </c>
      <c r="AJ6" s="3">
        <v>8150.2506953013099</v>
      </c>
      <c r="AK6" s="3">
        <v>8184.6386210359469</v>
      </c>
      <c r="AL6" s="3">
        <v>8217.3970365394307</v>
      </c>
      <c r="AM6" s="3">
        <v>8255.2950779731345</v>
      </c>
      <c r="AN6" s="3">
        <v>8577.081045236986</v>
      </c>
      <c r="AO6" s="3">
        <v>8875.8390827971107</v>
      </c>
      <c r="AP6" s="43">
        <v>9.0570000000000004</v>
      </c>
      <c r="AQ6" s="43">
        <v>9.3460000000000001</v>
      </c>
      <c r="AR6" s="43">
        <v>9.5009999999999994</v>
      </c>
      <c r="AS6" s="43">
        <v>9.6679999999999993</v>
      </c>
      <c r="AT6" s="43">
        <v>9.9329999999999998</v>
      </c>
      <c r="AU6" s="43">
        <v>10.146000000000001</v>
      </c>
      <c r="AV6" s="43">
        <v>10.358000000000001</v>
      </c>
      <c r="AW6" s="43">
        <v>10.840999999999999</v>
      </c>
      <c r="AX6" s="43">
        <v>10.951000000000001</v>
      </c>
      <c r="AY6" s="43">
        <v>11.019</v>
      </c>
      <c r="AZ6" s="43">
        <v>11.331</v>
      </c>
      <c r="BA6" s="43">
        <v>11.446999999999999</v>
      </c>
      <c r="BB6" s="43">
        <v>11.553000000000001</v>
      </c>
      <c r="BC6" s="43">
        <v>11.477</v>
      </c>
      <c r="BD6" s="43">
        <v>11.648999999999999</v>
      </c>
      <c r="BE6" s="43">
        <v>11.661</v>
      </c>
      <c r="BF6" s="43">
        <v>11.897</v>
      </c>
      <c r="BG6" s="43">
        <v>12.019</v>
      </c>
      <c r="BH6" s="43">
        <v>12.21</v>
      </c>
      <c r="BI6" s="43">
        <v>12.406000000000001</v>
      </c>
      <c r="BJ6" s="43">
        <v>12.567</v>
      </c>
      <c r="BK6" s="43">
        <v>12.818</v>
      </c>
      <c r="BL6" s="43">
        <v>12.983000000000001</v>
      </c>
      <c r="BM6" s="43">
        <v>13.5</v>
      </c>
      <c r="BN6" s="3"/>
      <c r="BP6" s="3"/>
      <c r="BQ6" s="3"/>
    </row>
    <row r="7" spans="1:69" x14ac:dyDescent="0.2">
      <c r="A7" s="24" t="s">
        <v>2</v>
      </c>
      <c r="B7" s="3">
        <v>1226.5982662145216</v>
      </c>
      <c r="C7" s="3">
        <v>1226.5982662145216</v>
      </c>
      <c r="D7" s="3">
        <v>1231.2621379491768</v>
      </c>
      <c r="E7" s="3">
        <v>1521.976809409399</v>
      </c>
      <c r="F7" s="3">
        <v>1532.8591767902628</v>
      </c>
      <c r="G7" s="3">
        <v>1652.5652179797655</v>
      </c>
      <c r="H7" s="3">
        <v>1817.355352604277</v>
      </c>
      <c r="I7" s="3">
        <v>1913.7420351205001</v>
      </c>
      <c r="J7" s="3">
        <v>2142.2717501186426</v>
      </c>
      <c r="K7" s="3">
        <v>2143.8263740301954</v>
      </c>
      <c r="L7" s="3">
        <v>1968.15387202482</v>
      </c>
      <c r="M7" s="3">
        <v>1891.9773003587725</v>
      </c>
      <c r="N7" s="3">
        <v>2115.843143622259</v>
      </c>
      <c r="O7" s="3">
        <v>2711.2641017466713</v>
      </c>
      <c r="P7" s="3">
        <v>3496.3491770804258</v>
      </c>
      <c r="Q7" s="3">
        <v>4329.6275936722932</v>
      </c>
      <c r="R7" s="3">
        <v>6007.0667942368918</v>
      </c>
      <c r="S7" s="3">
        <v>7034.6731997727566</v>
      </c>
      <c r="T7" s="3">
        <v>8533.3306505088785</v>
      </c>
      <c r="U7" s="3">
        <v>11443.586612934203</v>
      </c>
      <c r="V7" s="3">
        <v>15415.650706949538</v>
      </c>
      <c r="W7" s="3">
        <v>16981.1569858824</v>
      </c>
      <c r="X7" s="3">
        <v>16182.078405716718</v>
      </c>
      <c r="Y7" s="3">
        <v>16068.556172003146</v>
      </c>
      <c r="Z7" s="3">
        <v>15669.016881920312</v>
      </c>
      <c r="AA7" s="3">
        <v>15596.775460466222</v>
      </c>
      <c r="AB7" s="3">
        <v>16078.876375068021</v>
      </c>
      <c r="AC7" s="3">
        <v>17249.48226556903</v>
      </c>
      <c r="AD7" s="3">
        <v>18456.946024158864</v>
      </c>
      <c r="AE7" s="3">
        <v>20400.092829801593</v>
      </c>
      <c r="AF7" s="3">
        <v>21746.142172405402</v>
      </c>
      <c r="AG7" s="3">
        <v>22837.135067834552</v>
      </c>
      <c r="AH7" s="3">
        <v>22080.811614651917</v>
      </c>
      <c r="AI7" s="3">
        <v>23595.02769485617</v>
      </c>
      <c r="AJ7" s="3">
        <v>25056.450485199472</v>
      </c>
      <c r="AK7" s="3">
        <v>27850.214943220442</v>
      </c>
      <c r="AL7" s="3">
        <v>28052.639571988573</v>
      </c>
      <c r="AM7" s="3">
        <v>29933.868531030195</v>
      </c>
      <c r="AN7" s="3">
        <v>31498.051813863309</v>
      </c>
      <c r="AO7" s="3">
        <v>32866.518133926416</v>
      </c>
      <c r="AP7" s="43">
        <v>36.213000000000001</v>
      </c>
      <c r="AQ7" s="43">
        <v>38.545999999999999</v>
      </c>
      <c r="AR7" s="43">
        <v>40.905000000000001</v>
      </c>
      <c r="AS7" s="43">
        <v>43.436999999999998</v>
      </c>
      <c r="AT7" s="43">
        <v>45.781999999999996</v>
      </c>
      <c r="AU7" s="43">
        <v>46.018000000000001</v>
      </c>
      <c r="AV7" s="43">
        <v>46.625</v>
      </c>
      <c r="AW7" s="43">
        <v>47.273000000000003</v>
      </c>
      <c r="AX7" s="43">
        <v>48.572000000000003</v>
      </c>
      <c r="AY7" s="43">
        <v>48.478999999999999</v>
      </c>
      <c r="AZ7" s="43">
        <v>49.125999999999998</v>
      </c>
      <c r="BA7" s="43">
        <v>49.334000000000003</v>
      </c>
      <c r="BB7" s="43">
        <v>48.637</v>
      </c>
      <c r="BC7" s="43">
        <v>48.503</v>
      </c>
      <c r="BD7" s="43">
        <v>47.710999999999999</v>
      </c>
      <c r="BE7" s="43">
        <v>46.497999999999998</v>
      </c>
      <c r="BF7" s="43">
        <v>46.085999999999999</v>
      </c>
      <c r="BG7" s="43">
        <v>45.645000000000003</v>
      </c>
      <c r="BH7" s="43">
        <v>45.6</v>
      </c>
      <c r="BI7" s="43">
        <v>45.575000000000003</v>
      </c>
      <c r="BJ7" s="43">
        <v>45.76</v>
      </c>
      <c r="BK7" s="43">
        <v>46.566000000000003</v>
      </c>
      <c r="BL7" s="43">
        <v>47.722999999999999</v>
      </c>
      <c r="BM7" s="43">
        <v>49.192</v>
      </c>
      <c r="BN7" s="3"/>
      <c r="BP7" s="3"/>
      <c r="BQ7" s="3"/>
    </row>
    <row r="8" spans="1:69" x14ac:dyDescent="0.2">
      <c r="A8" s="24" t="s">
        <v>3</v>
      </c>
      <c r="B8" s="3">
        <v>10918.144571154324</v>
      </c>
      <c r="C8" s="3">
        <v>10773.53338478142</v>
      </c>
      <c r="D8" s="3">
        <v>10821.737113572386</v>
      </c>
      <c r="E8" s="3">
        <v>8532.0599960013915</v>
      </c>
      <c r="F8" s="3">
        <v>9279.2177922613973</v>
      </c>
      <c r="G8" s="3">
        <v>9737.1532157755955</v>
      </c>
      <c r="H8" s="3">
        <v>10243.292368080762</v>
      </c>
      <c r="I8" s="3">
        <v>11761.70982499626</v>
      </c>
      <c r="J8" s="3">
        <v>11978.626604555617</v>
      </c>
      <c r="K8" s="3">
        <v>11906.321011369164</v>
      </c>
      <c r="L8" s="3">
        <v>10845.838977967862</v>
      </c>
      <c r="M8" s="3">
        <v>11062.755757527222</v>
      </c>
      <c r="N8" s="3">
        <v>11809.91355378723</v>
      </c>
      <c r="O8" s="3">
        <v>14220.099993335643</v>
      </c>
      <c r="P8" s="3">
        <v>16702.592026070513</v>
      </c>
      <c r="Q8" s="3">
        <v>19956.343719460867</v>
      </c>
      <c r="R8" s="3">
        <v>25162.346428885445</v>
      </c>
      <c r="S8" s="3">
        <v>26560.254563823531</v>
      </c>
      <c r="T8" s="3">
        <v>35574.351847734593</v>
      </c>
      <c r="U8" s="3">
        <v>40973.169472323039</v>
      </c>
      <c r="V8" s="3">
        <v>51529.786077545104</v>
      </c>
      <c r="W8" s="3">
        <v>54518.417262585113</v>
      </c>
      <c r="X8" s="3">
        <v>51975.484468742521</v>
      </c>
      <c r="Y8" s="3">
        <v>51975.484468742521</v>
      </c>
      <c r="Z8" s="3">
        <v>50824.291920178643</v>
      </c>
      <c r="AA8" s="3">
        <v>51838.028642048339</v>
      </c>
      <c r="AB8" s="3">
        <v>55085.422547698712</v>
      </c>
      <c r="AC8" s="3">
        <v>61116.296943906505</v>
      </c>
      <c r="AD8" s="3">
        <v>64174.689087852348</v>
      </c>
      <c r="AE8" s="3">
        <v>69054.370935496292</v>
      </c>
      <c r="AF8" s="3">
        <v>73727.869043098937</v>
      </c>
      <c r="AG8" s="3">
        <v>76854.98910039186</v>
      </c>
      <c r="AH8" s="3">
        <v>74483.876089917001</v>
      </c>
      <c r="AI8" s="3">
        <v>74405.313304835086</v>
      </c>
      <c r="AJ8" s="3">
        <v>75363.412502334788</v>
      </c>
      <c r="AK8" s="3">
        <v>79396.607412915255</v>
      </c>
      <c r="AL8" s="3">
        <v>82801.883929621254</v>
      </c>
      <c r="AM8" s="3">
        <v>80943.014027755533</v>
      </c>
      <c r="AN8" s="3">
        <v>81131.692074949955</v>
      </c>
      <c r="AO8" s="3">
        <v>76991.992103288605</v>
      </c>
      <c r="AP8" s="43">
        <v>71.682000000000002</v>
      </c>
      <c r="AQ8" s="43">
        <v>73.307000000000002</v>
      </c>
      <c r="AR8" s="43">
        <v>76.040000000000006</v>
      </c>
      <c r="AS8" s="43">
        <v>80.484999999999999</v>
      </c>
      <c r="AT8" s="43">
        <v>80.460999999999999</v>
      </c>
      <c r="AU8" s="43">
        <v>81.103999999999999</v>
      </c>
      <c r="AV8" s="43">
        <v>82.528000000000006</v>
      </c>
      <c r="AW8" s="43">
        <v>84.918999999999997</v>
      </c>
      <c r="AX8" s="43">
        <v>83.96</v>
      </c>
      <c r="AY8" s="43">
        <v>83.111000000000004</v>
      </c>
      <c r="AZ8" s="43">
        <v>81.948999999999998</v>
      </c>
      <c r="BA8" s="43">
        <v>81.552000000000007</v>
      </c>
      <c r="BB8" s="43">
        <v>79.87</v>
      </c>
      <c r="BC8" s="43">
        <v>78.021000000000001</v>
      </c>
      <c r="BD8" s="43">
        <v>81.144999999999996</v>
      </c>
      <c r="BE8" s="43">
        <v>81.144999999999996</v>
      </c>
      <c r="BF8" s="43">
        <v>81.2</v>
      </c>
      <c r="BG8" s="43">
        <v>81.209000000000003</v>
      </c>
      <c r="BH8" s="43">
        <v>81.597999999999999</v>
      </c>
      <c r="BI8" s="43">
        <v>81.635999999999996</v>
      </c>
      <c r="BJ8" s="43">
        <v>81.635999999999996</v>
      </c>
      <c r="BK8" s="43">
        <v>82.093000000000004</v>
      </c>
      <c r="BL8" s="43">
        <v>82.343999999999994</v>
      </c>
      <c r="BM8" s="43">
        <v>82.38</v>
      </c>
      <c r="BN8" s="3"/>
      <c r="BP8" s="3"/>
      <c r="BQ8" s="3"/>
    </row>
    <row r="9" spans="1:69" x14ac:dyDescent="0.2">
      <c r="A9" s="24" t="s">
        <v>4</v>
      </c>
      <c r="B9" s="3">
        <v>1938.7099478905595</v>
      </c>
      <c r="C9" s="3">
        <v>1881.6006626038609</v>
      </c>
      <c r="D9" s="3">
        <v>1893.6236700326397</v>
      </c>
      <c r="E9" s="3">
        <v>2320.4404337542824</v>
      </c>
      <c r="F9" s="3">
        <v>2870.4930236209061</v>
      </c>
      <c r="G9" s="3">
        <v>3089.9129091961167</v>
      </c>
      <c r="H9" s="3">
        <v>3318.3500503429104</v>
      </c>
      <c r="I9" s="3">
        <v>3134.9991870540362</v>
      </c>
      <c r="J9" s="3">
        <v>3847.3623772091714</v>
      </c>
      <c r="K9" s="3">
        <v>3871.4083920667299</v>
      </c>
      <c r="L9" s="3">
        <v>3769.2128289221114</v>
      </c>
      <c r="M9" s="3">
        <v>3802.2760993512529</v>
      </c>
      <c r="N9" s="3">
        <v>4340.3056817890965</v>
      </c>
      <c r="O9" s="3">
        <v>5551.6236802385492</v>
      </c>
      <c r="P9" s="3">
        <v>7081.5513755506336</v>
      </c>
      <c r="Q9" s="3">
        <v>8491.2489965749319</v>
      </c>
      <c r="R9" s="3">
        <v>10574.235033610832</v>
      </c>
      <c r="S9" s="3">
        <v>12660.226822503928</v>
      </c>
      <c r="T9" s="3">
        <v>15903.433076416975</v>
      </c>
      <c r="U9" s="3">
        <v>20276.802028635215</v>
      </c>
      <c r="V9" s="3">
        <v>24947.740414715725</v>
      </c>
      <c r="W9" s="3">
        <v>26231.196457737846</v>
      </c>
      <c r="X9" s="3">
        <v>23346.447359003101</v>
      </c>
      <c r="Y9" s="3">
        <v>22570.659155005826</v>
      </c>
      <c r="Z9" s="3">
        <v>22552.458845234622</v>
      </c>
      <c r="AA9" s="3">
        <v>22834.563646688181</v>
      </c>
      <c r="AB9" s="3">
        <v>22670.760858747406</v>
      </c>
      <c r="AC9" s="3">
        <v>24479.416642260119</v>
      </c>
      <c r="AD9" s="3">
        <v>25951.366695005683</v>
      </c>
      <c r="AE9" s="3">
        <v>29284.298421856158</v>
      </c>
      <c r="AF9" s="3">
        <v>31363.683813215423</v>
      </c>
      <c r="AG9" s="3">
        <v>32216.823333740285</v>
      </c>
      <c r="AH9" s="3">
        <v>30060.086625853433</v>
      </c>
      <c r="AI9" s="3">
        <v>32030.574823979769</v>
      </c>
      <c r="AJ9" s="3">
        <v>33318.344485110581</v>
      </c>
      <c r="AK9" s="3">
        <v>34185.691683915196</v>
      </c>
      <c r="AL9" s="3">
        <v>35632.677970864504</v>
      </c>
      <c r="AM9" s="3">
        <v>38039.10319440798</v>
      </c>
      <c r="AN9" s="3">
        <v>40517.192022840019</v>
      </c>
      <c r="AO9" s="3">
        <v>42495.331899250166</v>
      </c>
      <c r="AP9" s="43">
        <v>44.965000000000003</v>
      </c>
      <c r="AQ9" s="43">
        <v>50.938000000000002</v>
      </c>
      <c r="AR9" s="43">
        <v>56.03</v>
      </c>
      <c r="AS9" s="43">
        <v>57.725999999999999</v>
      </c>
      <c r="AT9" s="43">
        <v>59.408000000000001</v>
      </c>
      <c r="AU9" s="43">
        <v>58.578000000000003</v>
      </c>
      <c r="AV9" s="43">
        <v>57.875</v>
      </c>
      <c r="AW9" s="43">
        <v>59.984000000000002</v>
      </c>
      <c r="AX9" s="43">
        <v>60.165999999999997</v>
      </c>
      <c r="AY9" s="43">
        <v>60.094999999999999</v>
      </c>
      <c r="AZ9" s="43">
        <v>62.307000000000002</v>
      </c>
      <c r="BA9" s="43">
        <v>62.070999999999998</v>
      </c>
      <c r="BB9" s="43">
        <v>61.16</v>
      </c>
      <c r="BC9" s="43">
        <v>59.610999999999997</v>
      </c>
      <c r="BD9" s="43">
        <v>57.902999999999999</v>
      </c>
      <c r="BE9" s="43">
        <v>55.906999999999996</v>
      </c>
      <c r="BF9" s="43">
        <v>55.04</v>
      </c>
      <c r="BG9" s="43">
        <v>55.1</v>
      </c>
      <c r="BH9" s="43">
        <v>54.551000000000002</v>
      </c>
      <c r="BI9" s="43">
        <v>53.030999999999999</v>
      </c>
      <c r="BJ9" s="43">
        <v>52.567999999999998</v>
      </c>
      <c r="BK9" s="43">
        <v>52.97</v>
      </c>
      <c r="BL9" s="43">
        <v>53.612000000000002</v>
      </c>
      <c r="BM9" s="43">
        <v>53.043999999999997</v>
      </c>
      <c r="BN9" s="3"/>
      <c r="BP9" s="3"/>
      <c r="BQ9" s="3"/>
    </row>
    <row r="10" spans="1:69" x14ac:dyDescent="0.2">
      <c r="A10" s="24" t="s">
        <v>5</v>
      </c>
      <c r="B10" s="3">
        <v>1377.0979471235746</v>
      </c>
      <c r="C10" s="3">
        <v>1329.1252727360729</v>
      </c>
      <c r="D10" s="3">
        <v>1329.1252727360729</v>
      </c>
      <c r="E10" s="3">
        <v>1315.0156626221019</v>
      </c>
      <c r="F10" s="3">
        <v>1382.7417911691628</v>
      </c>
      <c r="G10" s="3">
        <v>1436.3583096022528</v>
      </c>
      <c r="H10" s="3">
        <v>1588.7420988331401</v>
      </c>
      <c r="I10" s="3">
        <v>1611.3174750154935</v>
      </c>
      <c r="J10" s="3">
        <v>1808.8520166110879</v>
      </c>
      <c r="K10" s="3">
        <v>1820.1397047022654</v>
      </c>
      <c r="L10" s="3">
        <v>1811.6739386338822</v>
      </c>
      <c r="M10" s="3">
        <v>1811.6739386338822</v>
      </c>
      <c r="N10" s="3">
        <v>2170.058035528747</v>
      </c>
      <c r="O10" s="3">
        <v>2714.68898592803</v>
      </c>
      <c r="P10" s="3">
        <v>3603.5944231082053</v>
      </c>
      <c r="Q10" s="3">
        <v>4269.5680204876389</v>
      </c>
      <c r="R10" s="3">
        <v>5093.5692511435491</v>
      </c>
      <c r="S10" s="3">
        <v>6233.6257483524087</v>
      </c>
      <c r="T10" s="3">
        <v>8011.4366227127603</v>
      </c>
      <c r="U10" s="3">
        <v>9972.6724285547371</v>
      </c>
      <c r="V10" s="3">
        <v>12362.840381861432</v>
      </c>
      <c r="W10" s="3">
        <v>13025.992057218069</v>
      </c>
      <c r="X10" s="3">
        <v>12870.110171526461</v>
      </c>
      <c r="Y10" s="3">
        <v>12791.273355774385</v>
      </c>
      <c r="Z10" s="3">
        <v>12954.322224716179</v>
      </c>
      <c r="AA10" s="3">
        <v>13158.581247346561</v>
      </c>
      <c r="AB10" s="3">
        <v>13287.586945849962</v>
      </c>
      <c r="AC10" s="3">
        <v>14136.874460997326</v>
      </c>
      <c r="AD10" s="3">
        <v>14842.822311140921</v>
      </c>
      <c r="AE10" s="3">
        <v>15539.811432221779</v>
      </c>
      <c r="AF10" s="3">
        <v>16224.2583326148</v>
      </c>
      <c r="AG10" s="3">
        <v>16663.236056688875</v>
      </c>
      <c r="AH10" s="3">
        <v>16174.089449863488</v>
      </c>
      <c r="AI10" s="3">
        <v>16185.181335881802</v>
      </c>
      <c r="AJ10" s="3">
        <v>17211.669462125446</v>
      </c>
      <c r="AK10" s="3">
        <v>17362.323910648734</v>
      </c>
      <c r="AL10" s="3">
        <v>18034.259132577918</v>
      </c>
      <c r="AM10" s="3">
        <v>19134.634273496918</v>
      </c>
      <c r="AN10" s="3">
        <v>20112.358275021394</v>
      </c>
      <c r="AO10" s="3">
        <v>21021.042345415983</v>
      </c>
      <c r="AP10" s="43">
        <v>22.355</v>
      </c>
      <c r="AQ10" s="43">
        <v>24.431000000000001</v>
      </c>
      <c r="AR10" s="43">
        <v>26.754000000000001</v>
      </c>
      <c r="AS10" s="43">
        <v>29.157</v>
      </c>
      <c r="AT10" s="43">
        <v>30.501000000000001</v>
      </c>
      <c r="AU10" s="43">
        <v>30.928999999999998</v>
      </c>
      <c r="AV10" s="43">
        <v>30.759</v>
      </c>
      <c r="AW10" s="43">
        <v>31.821000000000002</v>
      </c>
      <c r="AX10" s="43">
        <v>31.864999999999998</v>
      </c>
      <c r="AY10" s="43">
        <v>32.125</v>
      </c>
      <c r="AZ10" s="43">
        <v>32.287999999999997</v>
      </c>
      <c r="BA10" s="43">
        <v>32.744</v>
      </c>
      <c r="BB10" s="43">
        <v>33.825000000000003</v>
      </c>
      <c r="BC10" s="43">
        <v>34.192999999999998</v>
      </c>
      <c r="BD10" s="43">
        <v>32.526000000000003</v>
      </c>
      <c r="BE10" s="43">
        <v>33.121000000000002</v>
      </c>
      <c r="BF10" s="43">
        <v>34.380000000000003</v>
      </c>
      <c r="BG10" s="43">
        <v>35.212000000000003</v>
      </c>
      <c r="BH10" s="43">
        <v>35.28</v>
      </c>
      <c r="BI10" s="43">
        <v>33.697000000000003</v>
      </c>
      <c r="BJ10" s="43">
        <v>32.420999999999999</v>
      </c>
      <c r="BK10" s="43">
        <v>33.338000000000001</v>
      </c>
      <c r="BL10" s="43">
        <v>34.588999999999999</v>
      </c>
      <c r="BM10" s="43">
        <v>35.360999999999997</v>
      </c>
      <c r="BN10" s="3"/>
      <c r="BP10" s="3"/>
      <c r="BQ10" s="3"/>
    </row>
    <row r="11" spans="1:69" x14ac:dyDescent="0.2">
      <c r="A11" s="24" t="s">
        <v>6</v>
      </c>
      <c r="B11" s="3">
        <v>1164.8105047610281</v>
      </c>
      <c r="C11" s="3">
        <v>1147.3470789025421</v>
      </c>
      <c r="D11" s="3">
        <v>1142.1080511449964</v>
      </c>
      <c r="E11" s="3">
        <v>1491.3765683147205</v>
      </c>
      <c r="F11" s="3">
        <v>1496.6155960722663</v>
      </c>
      <c r="G11" s="3">
        <v>1561.2302717486655</v>
      </c>
      <c r="H11" s="3">
        <v>1568.2156420920603</v>
      </c>
      <c r="I11" s="3">
        <v>1465.1814295269917</v>
      </c>
      <c r="J11" s="3">
        <v>1576.9473550213038</v>
      </c>
      <c r="K11" s="3">
        <v>1596.1571234656385</v>
      </c>
      <c r="L11" s="3">
        <v>1629.3376325967622</v>
      </c>
      <c r="M11" s="3">
        <v>1639.8156881118539</v>
      </c>
      <c r="N11" s="3">
        <v>1706.1767063741011</v>
      </c>
      <c r="O11" s="3">
        <v>1891.2890204740552</v>
      </c>
      <c r="P11" s="3">
        <v>2224.8404543711417</v>
      </c>
      <c r="Q11" s="3">
        <v>2731.2798042672416</v>
      </c>
      <c r="R11" s="3">
        <v>2977.514108871897</v>
      </c>
      <c r="S11" s="3">
        <v>3829.7292907660235</v>
      </c>
      <c r="T11" s="3">
        <v>4702.9005836903343</v>
      </c>
      <c r="U11" s="3">
        <v>5607.5060431599204</v>
      </c>
      <c r="V11" s="3">
        <v>7483.0779803613377</v>
      </c>
      <c r="W11" s="3">
        <v>8593.7518649610574</v>
      </c>
      <c r="X11" s="3">
        <v>9399.0585061017155</v>
      </c>
      <c r="Y11" s="3">
        <v>9715.1735464073736</v>
      </c>
      <c r="Z11" s="3">
        <v>9828.1739454306644</v>
      </c>
      <c r="AA11" s="3">
        <v>10325.947855052245</v>
      </c>
      <c r="AB11" s="3">
        <v>10629.189432178036</v>
      </c>
      <c r="AC11" s="3">
        <v>11274.29297596922</v>
      </c>
      <c r="AD11" s="3">
        <v>12401.436196606586</v>
      </c>
      <c r="AE11" s="3">
        <v>13341.199008736983</v>
      </c>
      <c r="AF11" s="3">
        <v>15312.269260054616</v>
      </c>
      <c r="AG11" s="3">
        <v>16028.892043733953</v>
      </c>
      <c r="AH11" s="3">
        <v>16639.666352378823</v>
      </c>
      <c r="AI11" s="3">
        <v>17412.593354328885</v>
      </c>
      <c r="AJ11" s="3">
        <v>18033.740464100789</v>
      </c>
      <c r="AK11" s="3">
        <v>18850.477766466975</v>
      </c>
      <c r="AL11" s="3">
        <v>19407.986088306727</v>
      </c>
      <c r="AM11" s="3">
        <v>20297.88430654757</v>
      </c>
      <c r="AN11" s="3">
        <v>21725.452434071849</v>
      </c>
      <c r="AO11" s="3">
        <v>22880.060565108146</v>
      </c>
      <c r="AP11" s="43">
        <v>23.692</v>
      </c>
      <c r="AQ11" s="43">
        <v>24.58</v>
      </c>
      <c r="AR11" s="43">
        <v>25.096</v>
      </c>
      <c r="AS11" s="43">
        <v>26.529</v>
      </c>
      <c r="AT11" s="43">
        <v>26.795999999999999</v>
      </c>
      <c r="AU11" s="43">
        <v>27.577999999999999</v>
      </c>
      <c r="AV11" s="43">
        <v>28.657</v>
      </c>
      <c r="AW11" s="43">
        <v>29.815000000000001</v>
      </c>
      <c r="AX11" s="43">
        <v>31.059000000000001</v>
      </c>
      <c r="AY11" s="43">
        <v>32.048000000000002</v>
      </c>
      <c r="AZ11" s="43">
        <v>33.340000000000003</v>
      </c>
      <c r="BA11" s="43">
        <v>34.502000000000002</v>
      </c>
      <c r="BB11" s="43">
        <v>35.548999999999999</v>
      </c>
      <c r="BC11" s="43">
        <v>36.491999999999997</v>
      </c>
      <c r="BD11" s="43">
        <v>36.524999999999999</v>
      </c>
      <c r="BE11" s="43">
        <v>37.148000000000003</v>
      </c>
      <c r="BF11" s="43">
        <v>37.674999999999997</v>
      </c>
      <c r="BG11" s="43">
        <v>37.814999999999998</v>
      </c>
      <c r="BH11" s="43">
        <v>38.084000000000003</v>
      </c>
      <c r="BI11" s="43">
        <v>38.280999999999999</v>
      </c>
      <c r="BJ11" s="43">
        <v>37.823999999999998</v>
      </c>
      <c r="BK11" s="43">
        <v>38.268999999999998</v>
      </c>
      <c r="BL11" s="43">
        <v>39.231000000000002</v>
      </c>
      <c r="BM11" s="43">
        <v>39.779000000000003</v>
      </c>
      <c r="BN11" s="3"/>
      <c r="BP11" s="3"/>
      <c r="BQ11" s="3"/>
    </row>
    <row r="12" spans="1:69" x14ac:dyDescent="0.2">
      <c r="A12" s="24" t="s">
        <v>7</v>
      </c>
      <c r="B12" s="3">
        <v>958.65963428977523</v>
      </c>
      <c r="C12" s="3">
        <v>939.61341638997851</v>
      </c>
      <c r="D12" s="3">
        <v>939.61341638997851</v>
      </c>
      <c r="E12" s="3">
        <v>1222.1323152369655</v>
      </c>
      <c r="F12" s="3">
        <v>1382.4379825602562</v>
      </c>
      <c r="G12" s="3">
        <v>1639.5619242075138</v>
      </c>
      <c r="H12" s="3">
        <v>1831.6112880304661</v>
      </c>
      <c r="I12" s="3">
        <v>1645.9106635074461</v>
      </c>
      <c r="J12" s="3">
        <v>2006.2016187786037</v>
      </c>
      <c r="K12" s="3">
        <v>2009.3759884285703</v>
      </c>
      <c r="L12" s="3">
        <v>1845.8959514553139</v>
      </c>
      <c r="M12" s="3">
        <v>1817.3266246056185</v>
      </c>
      <c r="N12" s="3">
        <v>2115.7173717024361</v>
      </c>
      <c r="O12" s="3">
        <v>2649.0114728967492</v>
      </c>
      <c r="P12" s="3">
        <v>3304.5188056147595</v>
      </c>
      <c r="Q12" s="3">
        <v>3828.2897978591727</v>
      </c>
      <c r="R12" s="3">
        <v>4640.9284282505059</v>
      </c>
      <c r="S12" s="3">
        <v>5517.0544516411619</v>
      </c>
      <c r="T12" s="3">
        <v>7024.8800353750812</v>
      </c>
      <c r="U12" s="3">
        <v>9153.2948856773819</v>
      </c>
      <c r="V12" s="3">
        <v>11691.203420825317</v>
      </c>
      <c r="W12" s="3">
        <v>11719.77274767501</v>
      </c>
      <c r="X12" s="3">
        <v>10163.761415561514</v>
      </c>
      <c r="Y12" s="3">
        <v>10116.688803833709</v>
      </c>
      <c r="Z12" s="3">
        <v>9887.8636079346616</v>
      </c>
      <c r="AA12" s="3">
        <v>9771.4896511631505</v>
      </c>
      <c r="AB12" s="3">
        <v>9764.9517884231773</v>
      </c>
      <c r="AC12" s="3">
        <v>10230.447615509231</v>
      </c>
      <c r="AD12" s="3">
        <v>11050.295603101802</v>
      </c>
      <c r="AE12" s="3">
        <v>11969.519104341958</v>
      </c>
      <c r="AF12" s="3">
        <v>13084.878487781294</v>
      </c>
      <c r="AG12" s="3">
        <v>13549.066742319352</v>
      </c>
      <c r="AH12" s="3">
        <v>12845.592711498295</v>
      </c>
      <c r="AI12" s="3">
        <v>13010.476369114687</v>
      </c>
      <c r="AJ12" s="3">
        <v>13702.185930697251</v>
      </c>
      <c r="AK12" s="3">
        <v>14616.370886713074</v>
      </c>
      <c r="AL12" s="3">
        <v>15513.533272459152</v>
      </c>
      <c r="AM12" s="3">
        <v>16310.502326798522</v>
      </c>
      <c r="AN12" s="3">
        <v>17720.412218311863</v>
      </c>
      <c r="AO12" s="3">
        <v>18992.73411016383</v>
      </c>
      <c r="AP12" s="43">
        <v>20.695</v>
      </c>
      <c r="AQ12" s="43">
        <v>22.102</v>
      </c>
      <c r="AR12" s="43">
        <v>23.724</v>
      </c>
      <c r="AS12" s="43">
        <v>25.814</v>
      </c>
      <c r="AT12" s="43">
        <v>27.170999999999999</v>
      </c>
      <c r="AU12" s="43">
        <v>26.751999999999999</v>
      </c>
      <c r="AV12" s="43">
        <v>27.018999999999998</v>
      </c>
      <c r="AW12" s="43">
        <v>27.36</v>
      </c>
      <c r="AX12" s="43">
        <v>28.027999999999999</v>
      </c>
      <c r="AY12" s="43">
        <v>28.722999999999999</v>
      </c>
      <c r="AZ12" s="43">
        <v>29.061</v>
      </c>
      <c r="BA12" s="43">
        <v>29.734999999999999</v>
      </c>
      <c r="BB12" s="43">
        <v>30.564</v>
      </c>
      <c r="BC12" s="43">
        <v>31.079000000000001</v>
      </c>
      <c r="BD12" s="43">
        <v>30.99</v>
      </c>
      <c r="BE12" s="43">
        <v>31.026</v>
      </c>
      <c r="BF12" s="43">
        <v>31.053000000000001</v>
      </c>
      <c r="BG12" s="43">
        <v>31.123999999999999</v>
      </c>
      <c r="BH12" s="43">
        <v>31.3</v>
      </c>
      <c r="BI12" s="43">
        <v>31.152000000000001</v>
      </c>
      <c r="BJ12" s="43">
        <v>31.033999999999999</v>
      </c>
      <c r="BK12" s="43">
        <v>31.541</v>
      </c>
      <c r="BL12" s="43">
        <v>31.971</v>
      </c>
      <c r="BM12" s="43">
        <v>32.076999999999998</v>
      </c>
      <c r="BN12" s="3"/>
      <c r="BP12" s="3"/>
      <c r="BQ12" s="3"/>
    </row>
    <row r="13" spans="1:69" x14ac:dyDescent="0.2">
      <c r="A13" s="24" t="s">
        <v>8</v>
      </c>
      <c r="B13" s="3">
        <v>615.46374347129881</v>
      </c>
      <c r="C13" s="3">
        <v>597.9291638852219</v>
      </c>
      <c r="D13" s="3">
        <v>692.61589365003704</v>
      </c>
      <c r="E13" s="3">
        <v>743.46617444966</v>
      </c>
      <c r="F13" s="3">
        <v>783.79570749763695</v>
      </c>
      <c r="G13" s="3">
        <v>776.78187566320605</v>
      </c>
      <c r="H13" s="3">
        <v>783.79570749763684</v>
      </c>
      <c r="I13" s="3">
        <v>753.98692220130624</v>
      </c>
      <c r="J13" s="3">
        <v>853.93402584194462</v>
      </c>
      <c r="K13" s="3">
        <v>883.74281113827556</v>
      </c>
      <c r="L13" s="3">
        <v>871.46860542802176</v>
      </c>
      <c r="M13" s="3">
        <v>889.00318501409834</v>
      </c>
      <c r="N13" s="3">
        <v>1041.5540274129671</v>
      </c>
      <c r="O13" s="3">
        <v>1357.1764599623511</v>
      </c>
      <c r="P13" s="3">
        <v>1925.2968385512422</v>
      </c>
      <c r="Q13" s="3">
        <v>2114.6702980808732</v>
      </c>
      <c r="R13" s="3">
        <v>2386.4562816650646</v>
      </c>
      <c r="S13" s="3">
        <v>2738.9013313452101</v>
      </c>
      <c r="T13" s="3">
        <v>3119.4017083630783</v>
      </c>
      <c r="U13" s="3">
        <v>3869.8817146471683</v>
      </c>
      <c r="V13" s="3">
        <v>5179.714809727112</v>
      </c>
      <c r="W13" s="3">
        <v>5893.37219888044</v>
      </c>
      <c r="X13" s="3">
        <v>6007.1124949713221</v>
      </c>
      <c r="Y13" s="3">
        <v>5942.118040062247</v>
      </c>
      <c r="Z13" s="3">
        <v>6104.604177334937</v>
      </c>
      <c r="AA13" s="3">
        <v>6062.3577816440375</v>
      </c>
      <c r="AB13" s="3">
        <v>5961.616376534972</v>
      </c>
      <c r="AC13" s="3">
        <v>6244.3422553894497</v>
      </c>
      <c r="AD13" s="3">
        <v>6678.1802419075302</v>
      </c>
      <c r="AE13" s="3">
        <v>7373.6209094346377</v>
      </c>
      <c r="AF13" s="3">
        <v>8156.8040910890004</v>
      </c>
      <c r="AG13" s="3">
        <v>8762.8773831161307</v>
      </c>
      <c r="AH13" s="3">
        <v>9417.6965163250698</v>
      </c>
      <c r="AI13" s="3">
        <v>10155.333516268785</v>
      </c>
      <c r="AJ13" s="3">
        <v>10898.562517155444</v>
      </c>
      <c r="AK13" s="3">
        <v>11993.087067600332</v>
      </c>
      <c r="AL13" s="3">
        <v>12481.713820971638</v>
      </c>
      <c r="AM13" s="3">
        <v>12797.575624642961</v>
      </c>
      <c r="AN13" s="3">
        <v>13184.150132751509</v>
      </c>
      <c r="AO13" s="3">
        <v>13498.791724015278</v>
      </c>
      <c r="AP13" s="43">
        <v>14.2</v>
      </c>
      <c r="AQ13" s="43">
        <v>15.771000000000001</v>
      </c>
      <c r="AR13" s="43">
        <v>15.742000000000001</v>
      </c>
      <c r="AS13" s="43">
        <v>16.669</v>
      </c>
      <c r="AT13" s="43">
        <v>17.114999999999998</v>
      </c>
      <c r="AU13" s="43">
        <v>17.422000000000001</v>
      </c>
      <c r="AV13" s="43">
        <v>17.876000000000001</v>
      </c>
      <c r="AW13" s="43">
        <v>18.731999999999999</v>
      </c>
      <c r="AX13" s="43">
        <v>18.760000000000002</v>
      </c>
      <c r="AY13" s="43">
        <v>18.446000000000002</v>
      </c>
      <c r="AZ13" s="43">
        <v>17.899999999999999</v>
      </c>
      <c r="BA13" s="43">
        <v>17.971</v>
      </c>
      <c r="BB13" s="43">
        <v>17.734000000000002</v>
      </c>
      <c r="BC13" s="43">
        <v>17.920000000000002</v>
      </c>
      <c r="BD13" s="43">
        <v>17.864999999999998</v>
      </c>
      <c r="BE13" s="43">
        <v>17.803000000000001</v>
      </c>
      <c r="BF13" s="43">
        <v>17.568000000000001</v>
      </c>
      <c r="BG13" s="43">
        <v>17.599</v>
      </c>
      <c r="BH13" s="43">
        <v>17.759</v>
      </c>
      <c r="BI13" s="43">
        <v>17.763999999999999</v>
      </c>
      <c r="BJ13" s="43">
        <v>17.728000000000002</v>
      </c>
      <c r="BK13" s="43">
        <v>17.882000000000001</v>
      </c>
      <c r="BL13" s="43">
        <v>18.071999999999999</v>
      </c>
      <c r="BM13" s="43">
        <v>18.318000000000001</v>
      </c>
      <c r="BN13" s="3"/>
      <c r="BP13" s="3"/>
      <c r="BQ13" s="3"/>
    </row>
    <row r="14" spans="1:69" x14ac:dyDescent="0.2">
      <c r="A14" s="24" t="s">
        <v>9</v>
      </c>
      <c r="B14" s="3">
        <v>793.90468813661755</v>
      </c>
      <c r="C14" s="3">
        <v>857.02860829426891</v>
      </c>
      <c r="D14" s="3">
        <v>844.88939287933567</v>
      </c>
      <c r="E14" s="3">
        <v>762.34272805779165</v>
      </c>
      <c r="F14" s="3">
        <v>784.1933158046711</v>
      </c>
      <c r="G14" s="3">
        <v>837.60586363037623</v>
      </c>
      <c r="H14" s="3">
        <v>937.14743003282661</v>
      </c>
      <c r="I14" s="3">
        <v>910.44115611997381</v>
      </c>
      <c r="J14" s="3">
        <v>978.42076244359873</v>
      </c>
      <c r="K14" s="3">
        <v>1046.4003687672232</v>
      </c>
      <c r="L14" s="3">
        <v>988.13213477554484</v>
      </c>
      <c r="M14" s="3">
        <v>1002.6991932734644</v>
      </c>
      <c r="N14" s="3">
        <v>1124.0913474227946</v>
      </c>
      <c r="O14" s="3">
        <v>1427.5717327961188</v>
      </c>
      <c r="P14" s="3">
        <v>1893.7176047295457</v>
      </c>
      <c r="Q14" s="3">
        <v>2044.2438758747141</v>
      </c>
      <c r="R14" s="3">
        <v>2240.8991655966283</v>
      </c>
      <c r="S14" s="3">
        <v>3158.6238509655605</v>
      </c>
      <c r="T14" s="3">
        <v>3425.6865900940861</v>
      </c>
      <c r="U14" s="3">
        <v>4617.7575438405047</v>
      </c>
      <c r="V14" s="3">
        <v>5530.6265430434651</v>
      </c>
      <c r="W14" s="3">
        <v>6033.1900612216905</v>
      </c>
      <c r="X14" s="3">
        <v>6029.1932476667243</v>
      </c>
      <c r="Y14" s="3">
        <v>6119.1215526534679</v>
      </c>
      <c r="Z14" s="3">
        <v>6215.0450779726598</v>
      </c>
      <c r="AA14" s="3">
        <v>6344.9415185090684</v>
      </c>
      <c r="AB14" s="3">
        <v>6728.6356197858349</v>
      </c>
      <c r="AC14" s="3">
        <v>6964.4476195288498</v>
      </c>
      <c r="AD14" s="3">
        <v>7184.2723650520002</v>
      </c>
      <c r="AE14" s="3">
        <v>7991.6287031552001</v>
      </c>
      <c r="AF14" s="3">
        <v>8523.204905965722</v>
      </c>
      <c r="AG14" s="3">
        <v>9108.7380917682895</v>
      </c>
      <c r="AH14" s="3">
        <v>9476.4449388251942</v>
      </c>
      <c r="AI14" s="3">
        <v>9877.7290416978049</v>
      </c>
      <c r="AJ14" s="3">
        <v>10213.50903741527</v>
      </c>
      <c r="AK14" s="3">
        <v>10469.854180027187</v>
      </c>
      <c r="AL14" s="3">
        <v>10753.298368698608</v>
      </c>
      <c r="AM14" s="3">
        <v>11294.527288611158</v>
      </c>
      <c r="AN14" s="3">
        <v>11335.345547302582</v>
      </c>
      <c r="AO14" s="3">
        <v>11386.486370096924</v>
      </c>
      <c r="AP14" s="43">
        <v>11.285</v>
      </c>
      <c r="AQ14" s="43">
        <v>11.46</v>
      </c>
      <c r="AR14" s="43">
        <v>11.416</v>
      </c>
      <c r="AS14" s="43">
        <v>11.526999999999999</v>
      </c>
      <c r="AT14" s="43">
        <v>11.566000000000001</v>
      </c>
      <c r="AU14" s="43">
        <v>11.606999999999999</v>
      </c>
      <c r="AV14" s="43">
        <v>11.661</v>
      </c>
      <c r="AW14" s="43">
        <v>11.792999999999999</v>
      </c>
      <c r="AX14" s="43">
        <v>12.157</v>
      </c>
      <c r="AY14" s="43">
        <v>12.11</v>
      </c>
      <c r="AZ14" s="43">
        <v>12.141</v>
      </c>
      <c r="BA14" s="43">
        <v>12.186999999999999</v>
      </c>
      <c r="BB14" s="43">
        <v>12.387</v>
      </c>
      <c r="BC14" s="43">
        <v>12.407</v>
      </c>
      <c r="BD14" s="43">
        <v>12.494</v>
      </c>
      <c r="BE14" s="43">
        <v>12.371</v>
      </c>
      <c r="BF14" s="43">
        <v>12.268000000000001</v>
      </c>
      <c r="BG14" s="43">
        <v>12.179</v>
      </c>
      <c r="BH14" s="43">
        <v>12.092000000000001</v>
      </c>
      <c r="BI14" s="43">
        <v>12.179</v>
      </c>
      <c r="BJ14" s="43">
        <v>12.268000000000001</v>
      </c>
      <c r="BK14" s="43">
        <v>12.268000000000001</v>
      </c>
      <c r="BL14" s="43">
        <v>12.393000000000001</v>
      </c>
      <c r="BM14" s="43">
        <v>12.555</v>
      </c>
      <c r="BN14" s="3"/>
      <c r="BP14" s="3"/>
      <c r="BQ14" s="3"/>
    </row>
    <row r="15" spans="1:69" x14ac:dyDescent="0.2">
      <c r="A15" s="24" t="s">
        <v>10</v>
      </c>
      <c r="B15" s="3">
        <v>757.48448134895625</v>
      </c>
      <c r="C15" s="3">
        <v>673.55268286153716</v>
      </c>
      <c r="D15" s="3">
        <v>663.06120805060971</v>
      </c>
      <c r="E15" s="3">
        <v>849.80945968511674</v>
      </c>
      <c r="F15" s="3">
        <v>889.67706396664073</v>
      </c>
      <c r="G15" s="3">
        <v>919.05319343723727</v>
      </c>
      <c r="H15" s="3">
        <v>996.6901070381</v>
      </c>
      <c r="I15" s="3">
        <v>916.954898475052</v>
      </c>
      <c r="J15" s="3">
        <v>1074.3270206389625</v>
      </c>
      <c r="K15" s="3">
        <v>1084.81849544989</v>
      </c>
      <c r="L15" s="3">
        <v>1055.4423659792933</v>
      </c>
      <c r="M15" s="3">
        <v>1019.7713516221401</v>
      </c>
      <c r="N15" s="3">
        <v>1145.6690493532685</v>
      </c>
      <c r="O15" s="3">
        <v>1445.7252289457908</v>
      </c>
      <c r="P15" s="3">
        <v>1869.5808113072567</v>
      </c>
      <c r="Q15" s="3">
        <v>2175.9318757863361</v>
      </c>
      <c r="R15" s="3">
        <v>2387.8596669670701</v>
      </c>
      <c r="S15" s="3">
        <v>2845.2879687235027</v>
      </c>
      <c r="T15" s="3">
        <v>3359.3702344589447</v>
      </c>
      <c r="U15" s="3">
        <v>4364.4535213457857</v>
      </c>
      <c r="V15" s="3">
        <v>5552.0884699427661</v>
      </c>
      <c r="W15" s="3">
        <v>6114.4315198084714</v>
      </c>
      <c r="X15" s="3">
        <v>6084.8535119190474</v>
      </c>
      <c r="Y15" s="3">
        <v>6127.5773010926632</v>
      </c>
      <c r="Z15" s="3">
        <v>6088.139957240096</v>
      </c>
      <c r="AA15" s="3">
        <v>6295.186012466077</v>
      </c>
      <c r="AB15" s="3">
        <v>6448.0057198947743</v>
      </c>
      <c r="AC15" s="3">
        <v>6643.5492164970883</v>
      </c>
      <c r="AD15" s="3">
        <v>6840.7359357599271</v>
      </c>
      <c r="AE15" s="3">
        <v>7581.8293556560911</v>
      </c>
      <c r="AF15" s="3">
        <v>7933.479005008151</v>
      </c>
      <c r="AG15" s="3">
        <v>8242.4048651865978</v>
      </c>
      <c r="AH15" s="3">
        <v>8651.5673076569874</v>
      </c>
      <c r="AI15" s="3">
        <v>9227.8152350907931</v>
      </c>
      <c r="AJ15" s="3">
        <v>9840.2626204842818</v>
      </c>
      <c r="AK15" s="3">
        <v>10409.868730174585</v>
      </c>
      <c r="AL15" s="3">
        <v>11113.334212601372</v>
      </c>
      <c r="AM15" s="3">
        <v>11318.609849355385</v>
      </c>
      <c r="AN15" s="3">
        <v>11369.019480364779</v>
      </c>
      <c r="AO15" s="3">
        <v>11382.288726564217</v>
      </c>
      <c r="AP15" s="43">
        <v>11.211</v>
      </c>
      <c r="AQ15" s="43">
        <v>11.736000000000001</v>
      </c>
      <c r="AR15" s="43">
        <v>11.878</v>
      </c>
      <c r="AS15" s="43">
        <v>12.081</v>
      </c>
      <c r="AT15" s="43">
        <v>12.47</v>
      </c>
      <c r="AU15" s="43">
        <v>13.115</v>
      </c>
      <c r="AV15" s="43">
        <v>13.455</v>
      </c>
      <c r="AW15" s="43">
        <v>13.696999999999999</v>
      </c>
      <c r="AX15" s="43">
        <v>13.917</v>
      </c>
      <c r="AY15" s="43">
        <v>13.962</v>
      </c>
      <c r="AZ15" s="43">
        <v>14.087999999999999</v>
      </c>
      <c r="BA15" s="43">
        <v>14.333</v>
      </c>
      <c r="BB15" s="43">
        <v>14.311999999999999</v>
      </c>
      <c r="BC15" s="43">
        <v>14.207000000000001</v>
      </c>
      <c r="BD15" s="43">
        <v>14.151999999999999</v>
      </c>
      <c r="BE15" s="43">
        <v>13.917999999999999</v>
      </c>
      <c r="BF15" s="43">
        <v>13.92</v>
      </c>
      <c r="BG15" s="43">
        <v>13.96</v>
      </c>
      <c r="BH15" s="43">
        <v>13.999000000000001</v>
      </c>
      <c r="BI15" s="43">
        <v>13.598000000000001</v>
      </c>
      <c r="BJ15" s="43">
        <v>13.606999999999999</v>
      </c>
      <c r="BK15" s="43">
        <v>13.602</v>
      </c>
      <c r="BL15" s="43">
        <v>13.634</v>
      </c>
      <c r="BM15" s="43">
        <v>13.614000000000001</v>
      </c>
      <c r="BN15" s="3"/>
      <c r="BP15" s="3"/>
      <c r="BQ15" s="3"/>
    </row>
    <row r="16" spans="1:69" x14ac:dyDescent="0.2">
      <c r="A16" s="24" t="s">
        <v>11</v>
      </c>
      <c r="B16" s="3">
        <v>724.84631007715484</v>
      </c>
      <c r="C16" s="3">
        <v>718.46936306767827</v>
      </c>
      <c r="D16" s="3">
        <v>716.34371406451965</v>
      </c>
      <c r="E16" s="3">
        <v>988.42678646884781</v>
      </c>
      <c r="F16" s="3">
        <v>988.42678646884781</v>
      </c>
      <c r="G16" s="3">
        <v>996.92938248148278</v>
      </c>
      <c r="H16" s="3">
        <v>1105.3374816425824</v>
      </c>
      <c r="I16" s="3">
        <v>1062.8245015794059</v>
      </c>
      <c r="J16" s="3">
        <v>1294.5202429237158</v>
      </c>
      <c r="K16" s="3">
        <v>1347.661468002686</v>
      </c>
      <c r="L16" s="3">
        <v>1324.2793289679391</v>
      </c>
      <c r="M16" s="3">
        <v>1362.5410110247976</v>
      </c>
      <c r="N16" s="3">
        <v>1585.734156356473</v>
      </c>
      <c r="O16" s="3">
        <v>2012.9896059913942</v>
      </c>
      <c r="P16" s="3">
        <v>3162.9657167003106</v>
      </c>
      <c r="Q16" s="3">
        <v>3647.6136894205197</v>
      </c>
      <c r="R16" s="3">
        <v>4051.4870000206952</v>
      </c>
      <c r="S16" s="3">
        <v>4453.2346616177092</v>
      </c>
      <c r="T16" s="3">
        <v>5365.138083972839</v>
      </c>
      <c r="U16" s="3">
        <v>6642.6531348712833</v>
      </c>
      <c r="V16" s="3">
        <v>7907.4142917507752</v>
      </c>
      <c r="W16" s="3">
        <v>8961.7361973175448</v>
      </c>
      <c r="X16" s="3">
        <v>9481.7663706964886</v>
      </c>
      <c r="Y16" s="3">
        <v>9270.9433274347521</v>
      </c>
      <c r="Z16" s="3">
        <v>9205.9395557623848</v>
      </c>
      <c r="AA16" s="3">
        <v>9284.9981969855344</v>
      </c>
      <c r="AB16" s="3">
        <v>9207.696414456228</v>
      </c>
      <c r="AC16" s="3">
        <v>9632.856218367393</v>
      </c>
      <c r="AD16" s="3">
        <v>10015.851413626209</v>
      </c>
      <c r="AE16" s="3">
        <v>10716.838032471474</v>
      </c>
      <c r="AF16" s="3">
        <v>11145.511553770333</v>
      </c>
      <c r="AG16" s="3">
        <v>11804.33356396325</v>
      </c>
      <c r="AH16" s="3">
        <v>12213.681639629784</v>
      </c>
      <c r="AI16" s="3">
        <v>12475.231073197865</v>
      </c>
      <c r="AJ16" s="3">
        <v>12835.951226382707</v>
      </c>
      <c r="AK16" s="3">
        <v>13002.867056125631</v>
      </c>
      <c r="AL16" s="3">
        <v>12943.688010865901</v>
      </c>
      <c r="AM16" s="3">
        <v>13106.428533158552</v>
      </c>
      <c r="AN16" s="3">
        <v>13197.115929838179</v>
      </c>
      <c r="AO16" s="3">
        <v>13202.554421392259</v>
      </c>
      <c r="AP16" s="43">
        <v>13.308999999999999</v>
      </c>
      <c r="AQ16" s="43">
        <v>13.321</v>
      </c>
      <c r="AR16" s="43">
        <v>13.369</v>
      </c>
      <c r="AS16" s="43">
        <v>13.541</v>
      </c>
      <c r="AT16" s="43">
        <v>13.595000000000001</v>
      </c>
      <c r="AU16" s="43">
        <v>13.827999999999999</v>
      </c>
      <c r="AV16" s="43">
        <v>13.85</v>
      </c>
      <c r="AW16" s="43">
        <v>14.127000000000001</v>
      </c>
      <c r="AX16" s="43">
        <v>14.124000000000001</v>
      </c>
      <c r="AY16" s="43">
        <v>14.202</v>
      </c>
      <c r="AZ16" s="43">
        <v>14.167</v>
      </c>
      <c r="BA16" s="43">
        <v>14.247999999999999</v>
      </c>
      <c r="BB16" s="43">
        <v>14.247</v>
      </c>
      <c r="BC16" s="43">
        <v>14.32</v>
      </c>
      <c r="BD16" s="43">
        <v>14.366</v>
      </c>
      <c r="BE16" s="43">
        <v>14.388</v>
      </c>
      <c r="BF16" s="43">
        <v>14.429</v>
      </c>
      <c r="BG16" s="43">
        <v>14.425000000000001</v>
      </c>
      <c r="BH16" s="43">
        <v>14.436</v>
      </c>
      <c r="BI16" s="43">
        <v>14.519</v>
      </c>
      <c r="BJ16" s="43">
        <v>14.528</v>
      </c>
      <c r="BK16" s="43">
        <v>14.595000000000001</v>
      </c>
      <c r="BL16" s="43">
        <v>14.606999999999999</v>
      </c>
      <c r="BM16" s="43">
        <v>14.651999999999999</v>
      </c>
      <c r="BN16" s="3"/>
      <c r="BP16" s="3"/>
      <c r="BQ16" s="3"/>
    </row>
    <row r="17" spans="1:69" x14ac:dyDescent="0.2">
      <c r="A17" s="24" t="s">
        <v>12</v>
      </c>
      <c r="B17" s="3">
        <v>884.26539821294625</v>
      </c>
      <c r="C17" s="3">
        <v>867.19463762968485</v>
      </c>
      <c r="D17" s="3">
        <v>856.95218127972771</v>
      </c>
      <c r="E17" s="3">
        <v>798.91159529663855</v>
      </c>
      <c r="F17" s="3">
        <v>897.92200667955547</v>
      </c>
      <c r="G17" s="3">
        <v>962.790896895949</v>
      </c>
      <c r="H17" s="3">
        <v>1082.2862209787795</v>
      </c>
      <c r="I17" s="3">
        <v>1106.1852857953454</v>
      </c>
      <c r="J17" s="3">
        <v>1256.4079789280463</v>
      </c>
      <c r="K17" s="3">
        <v>1307.6202606778306</v>
      </c>
      <c r="L17" s="3">
        <v>1256.4079789280461</v>
      </c>
      <c r="M17" s="3">
        <v>1263.2362831613505</v>
      </c>
      <c r="N17" s="3">
        <v>1334.9334776110493</v>
      </c>
      <c r="O17" s="3">
        <v>1560.2675173101004</v>
      </c>
      <c r="P17" s="3">
        <v>2024.592205174813</v>
      </c>
      <c r="Q17" s="3">
        <v>2656.2103467554889</v>
      </c>
      <c r="R17" s="3">
        <v>3028.3529274705893</v>
      </c>
      <c r="S17" s="3">
        <v>3765.8097846674859</v>
      </c>
      <c r="T17" s="3">
        <v>4452.0543601145991</v>
      </c>
      <c r="U17" s="3">
        <v>5527.5122768600722</v>
      </c>
      <c r="V17" s="3">
        <v>6879.5165150543826</v>
      </c>
      <c r="W17" s="3">
        <v>7289.2147690526563</v>
      </c>
      <c r="X17" s="3">
        <v>7787.3491952763188</v>
      </c>
      <c r="Y17" s="3">
        <v>8164.3775453997323</v>
      </c>
      <c r="Z17" s="3">
        <v>8322.0439463604343</v>
      </c>
      <c r="AA17" s="3">
        <v>8689.9322152687309</v>
      </c>
      <c r="AB17" s="3">
        <v>8897.869062912554</v>
      </c>
      <c r="AC17" s="3">
        <v>9256.617250605741</v>
      </c>
      <c r="AD17" s="3">
        <v>9727.3314331840593</v>
      </c>
      <c r="AE17" s="3">
        <v>10074.654519358359</v>
      </c>
      <c r="AF17" s="3">
        <v>10664.189757733147</v>
      </c>
      <c r="AG17" s="3">
        <v>10961.242397224321</v>
      </c>
      <c r="AH17" s="3">
        <v>11086.918513932122</v>
      </c>
      <c r="AI17" s="3">
        <v>10600.504561502217</v>
      </c>
      <c r="AJ17" s="3">
        <v>10818.12196679033</v>
      </c>
      <c r="AK17" s="3">
        <v>10909.397839579464</v>
      </c>
      <c r="AL17" s="3">
        <v>10776.751102181193</v>
      </c>
      <c r="AM17" s="3">
        <v>10800.739993089066</v>
      </c>
      <c r="AN17" s="3">
        <v>11094.132372296548</v>
      </c>
      <c r="AO17" s="3">
        <v>11215.43615963197</v>
      </c>
      <c r="AP17" s="43">
        <v>11.36</v>
      </c>
      <c r="AQ17" s="43">
        <v>11.209</v>
      </c>
      <c r="AR17" s="43">
        <v>11.260999999999999</v>
      </c>
      <c r="AS17" s="43">
        <v>11.336</v>
      </c>
      <c r="AT17" s="43">
        <v>11.208</v>
      </c>
      <c r="AU17" s="43">
        <v>10.952</v>
      </c>
      <c r="AV17" s="43">
        <v>10.983000000000001</v>
      </c>
      <c r="AW17" s="43">
        <v>11.076000000000001</v>
      </c>
      <c r="AX17" s="43">
        <v>11.023</v>
      </c>
      <c r="AY17" s="43">
        <v>10.962999999999999</v>
      </c>
      <c r="AZ17" s="43">
        <v>10.885999999999999</v>
      </c>
      <c r="BA17" s="43">
        <v>10.861000000000001</v>
      </c>
      <c r="BB17" s="43">
        <v>10.83</v>
      </c>
      <c r="BC17" s="43">
        <v>10.808</v>
      </c>
      <c r="BD17" s="43">
        <v>10.807</v>
      </c>
      <c r="BE17" s="43">
        <v>10.829000000000001</v>
      </c>
      <c r="BF17" s="43">
        <v>10.861000000000001</v>
      </c>
      <c r="BG17" s="43">
        <v>10.865</v>
      </c>
      <c r="BH17" s="43">
        <v>10.893000000000001</v>
      </c>
      <c r="BI17" s="43">
        <v>11.000999999999999</v>
      </c>
      <c r="BJ17" s="43">
        <v>11.064</v>
      </c>
      <c r="BK17" s="43">
        <v>11.116</v>
      </c>
      <c r="BL17" s="43">
        <v>11.16</v>
      </c>
      <c r="BM17" s="43">
        <v>11.276999999999999</v>
      </c>
      <c r="BN17" s="3"/>
      <c r="BP17" s="3"/>
      <c r="BQ17" s="3"/>
    </row>
    <row r="18" spans="1:69" x14ac:dyDescent="0.2">
      <c r="A18" s="24" t="s">
        <v>13</v>
      </c>
      <c r="B18" s="3">
        <v>2687.0669130714273</v>
      </c>
      <c r="C18" s="3">
        <v>2687.0669130714273</v>
      </c>
      <c r="D18" s="3">
        <v>2687.0669130714273</v>
      </c>
      <c r="E18" s="3">
        <v>2687.0669130714273</v>
      </c>
      <c r="F18" s="3">
        <v>2687.0669130714273</v>
      </c>
      <c r="G18" s="3">
        <v>2687.0669130714273</v>
      </c>
      <c r="H18" s="3">
        <v>2687.0669130714273</v>
      </c>
      <c r="I18" s="3">
        <v>2687.0669130714273</v>
      </c>
      <c r="J18" s="3">
        <v>2687.0669130714273</v>
      </c>
      <c r="K18" s="3">
        <v>2687.0669130714273</v>
      </c>
      <c r="L18" s="3">
        <v>2687.0669130714273</v>
      </c>
      <c r="M18" s="3">
        <v>2687.0669130714273</v>
      </c>
      <c r="N18" s="3">
        <v>2687.0669130714273</v>
      </c>
      <c r="O18" s="3">
        <v>2687.0669130714273</v>
      </c>
      <c r="P18" s="3">
        <v>2687.0669130714273</v>
      </c>
      <c r="Q18" s="3">
        <v>2687.0669130714273</v>
      </c>
      <c r="R18" s="3">
        <v>3047.4624753768658</v>
      </c>
      <c r="S18" s="3">
        <v>3577.4559493554516</v>
      </c>
      <c r="T18" s="3">
        <v>4118.0492928136091</v>
      </c>
      <c r="U18" s="3">
        <v>5061.4376764954886</v>
      </c>
      <c r="V18" s="3">
        <v>6375.8214919623797</v>
      </c>
      <c r="W18" s="3">
        <v>6831.6158795839619</v>
      </c>
      <c r="X18" s="3">
        <v>6994.0156231556903</v>
      </c>
      <c r="Y18" s="3">
        <v>7391.8949949064208</v>
      </c>
      <c r="Z18" s="3">
        <v>7402.7216444778696</v>
      </c>
      <c r="AA18" s="3">
        <v>7743.7611059784958</v>
      </c>
      <c r="AB18" s="3">
        <v>7854.7342640858424</v>
      </c>
      <c r="AC18" s="3">
        <v>8187.653738407882</v>
      </c>
      <c r="AD18" s="3">
        <v>8582.8264477657503</v>
      </c>
      <c r="AE18" s="3">
        <v>9080.8523280523768</v>
      </c>
      <c r="AF18" s="3">
        <v>9551.8115844103831</v>
      </c>
      <c r="AG18" s="3">
        <v>9979.4642424825943</v>
      </c>
      <c r="AH18" s="3">
        <v>10388.170263804775</v>
      </c>
      <c r="AI18" s="3">
        <v>10383.841959454032</v>
      </c>
      <c r="AJ18" s="3">
        <v>10448.776664136862</v>
      </c>
      <c r="AK18" s="3">
        <v>10570.647843427303</v>
      </c>
      <c r="AL18" s="3">
        <v>10797.324047330098</v>
      </c>
      <c r="AM18" s="3">
        <v>11163.573909803481</v>
      </c>
      <c r="AN18" s="3">
        <v>11339.934730595578</v>
      </c>
      <c r="AO18" s="3">
        <v>11543.284770893779</v>
      </c>
      <c r="AP18" s="43">
        <v>11.89</v>
      </c>
      <c r="AQ18" s="43">
        <v>12.206</v>
      </c>
      <c r="AR18" s="43">
        <v>12.571999999999999</v>
      </c>
      <c r="AS18" s="43">
        <v>12.952</v>
      </c>
      <c r="AT18" s="43">
        <v>13.317</v>
      </c>
      <c r="AU18" s="43">
        <v>13.593</v>
      </c>
      <c r="AV18" s="43">
        <v>13.867000000000001</v>
      </c>
      <c r="AW18" s="43">
        <v>14.098000000000001</v>
      </c>
      <c r="AX18" s="43">
        <v>14.096</v>
      </c>
      <c r="AY18" s="43">
        <v>14.393000000000001</v>
      </c>
      <c r="AZ18" s="43">
        <v>14.590999999999999</v>
      </c>
      <c r="BA18" s="43">
        <v>14.682</v>
      </c>
      <c r="BB18" s="43">
        <v>14.664</v>
      </c>
      <c r="BC18" s="43">
        <v>14.462</v>
      </c>
      <c r="BD18" s="43">
        <v>14.396000000000001</v>
      </c>
      <c r="BE18" s="43">
        <v>14.34</v>
      </c>
      <c r="BF18" s="43">
        <v>14.302</v>
      </c>
      <c r="BG18" s="43">
        <v>14.286</v>
      </c>
      <c r="BH18" s="43">
        <v>14.304</v>
      </c>
      <c r="BI18" s="43">
        <v>14.292</v>
      </c>
      <c r="BJ18" s="43">
        <v>14.256</v>
      </c>
      <c r="BK18" s="43">
        <v>14.234</v>
      </c>
      <c r="BL18" s="43">
        <v>14.254</v>
      </c>
      <c r="BM18" s="43">
        <v>14.08</v>
      </c>
      <c r="BN18" s="3"/>
      <c r="BP18" s="3"/>
      <c r="BQ18" s="3"/>
    </row>
    <row r="19" spans="1:69" x14ac:dyDescent="0.2">
      <c r="A19" s="24" t="s">
        <v>14</v>
      </c>
      <c r="B19" s="3">
        <v>1877.7597859997768</v>
      </c>
      <c r="C19" s="3">
        <v>1852.4468477081132</v>
      </c>
      <c r="D19" s="3">
        <v>1852.4468477081132</v>
      </c>
      <c r="E19" s="3">
        <v>1424.428072958164</v>
      </c>
      <c r="F19" s="3">
        <v>1399.1151346665001</v>
      </c>
      <c r="G19" s="3">
        <v>1550.992764416482</v>
      </c>
      <c r="H19" s="3">
        <v>1735.0868610831276</v>
      </c>
      <c r="I19" s="3">
        <v>1946.7950722497683</v>
      </c>
      <c r="J19" s="3">
        <v>2022.7338871247593</v>
      </c>
      <c r="K19" s="3">
        <v>2119.383287874748</v>
      </c>
      <c r="L19" s="3">
        <v>2034.239768166424</v>
      </c>
      <c r="M19" s="3">
        <v>2022.7338871247598</v>
      </c>
      <c r="N19" s="3">
        <v>2163.1056358330766</v>
      </c>
      <c r="O19" s="3">
        <v>2609.5338202496901</v>
      </c>
      <c r="P19" s="3">
        <v>3168.7196388746229</v>
      </c>
      <c r="Q19" s="3">
        <v>3530.0043035829149</v>
      </c>
      <c r="R19" s="3">
        <v>4259.4771616244952</v>
      </c>
      <c r="S19" s="3">
        <v>5104.0088300827283</v>
      </c>
      <c r="T19" s="3">
        <v>6144.1404762492712</v>
      </c>
      <c r="U19" s="3">
        <v>7867.7214562907311</v>
      </c>
      <c r="V19" s="3">
        <v>9549.8812645821981</v>
      </c>
      <c r="W19" s="3">
        <v>10394.412933040434</v>
      </c>
      <c r="X19" s="3">
        <v>10787.644191541332</v>
      </c>
      <c r="Y19" s="3">
        <v>11454.498867415778</v>
      </c>
      <c r="Z19" s="3">
        <v>12067.284245246346</v>
      </c>
      <c r="AA19" s="3">
        <v>12855.385225825234</v>
      </c>
      <c r="AB19" s="3">
        <v>13140.477888238385</v>
      </c>
      <c r="AC19" s="3">
        <v>14282.487001468076</v>
      </c>
      <c r="AD19" s="3">
        <v>14998.495584655137</v>
      </c>
      <c r="AE19" s="3">
        <v>15426.134578274863</v>
      </c>
      <c r="AF19" s="3">
        <v>16289.604883399756</v>
      </c>
      <c r="AG19" s="3">
        <v>17308.729228347926</v>
      </c>
      <c r="AH19" s="3">
        <v>18283.615056714742</v>
      </c>
      <c r="AI19" s="3">
        <v>17833.057099805839</v>
      </c>
      <c r="AJ19" s="3">
        <v>17568.595509732262</v>
      </c>
      <c r="AK19" s="3">
        <v>17387.13036765618</v>
      </c>
      <c r="AL19" s="3">
        <v>17374.741567145084</v>
      </c>
      <c r="AM19" s="3">
        <v>16935.316694233632</v>
      </c>
      <c r="AN19" s="3">
        <v>17197.405007565812</v>
      </c>
      <c r="AO19" s="3">
        <v>17147.990957790476</v>
      </c>
      <c r="AP19" s="43">
        <v>17.073</v>
      </c>
      <c r="AQ19" s="43">
        <v>17.14</v>
      </c>
      <c r="AR19" s="43">
        <v>17.37</v>
      </c>
      <c r="AS19" s="43">
        <v>17.475000000000001</v>
      </c>
      <c r="AT19" s="43">
        <v>17.884</v>
      </c>
      <c r="AU19" s="43">
        <v>18.350000000000001</v>
      </c>
      <c r="AV19" s="43">
        <v>18.806000000000001</v>
      </c>
      <c r="AW19" s="43">
        <v>18.928000000000001</v>
      </c>
      <c r="AX19" s="43">
        <v>18.908000000000001</v>
      </c>
      <c r="AY19" s="43">
        <v>18.876000000000001</v>
      </c>
      <c r="AZ19" s="43">
        <v>18.806999999999999</v>
      </c>
      <c r="BA19" s="43">
        <v>18.579000000000001</v>
      </c>
      <c r="BB19" s="43">
        <v>18.364999999999998</v>
      </c>
      <c r="BC19" s="43">
        <v>18.094000000000001</v>
      </c>
      <c r="BD19" s="43">
        <v>17.809000000000001</v>
      </c>
      <c r="BE19" s="43">
        <v>17.832000000000001</v>
      </c>
      <c r="BF19" s="43">
        <v>17.745000000000001</v>
      </c>
      <c r="BG19" s="43">
        <v>17.927</v>
      </c>
      <c r="BH19" s="43">
        <v>17.885000000000002</v>
      </c>
      <c r="BI19" s="43">
        <v>17.91</v>
      </c>
      <c r="BJ19" s="43">
        <v>17.805</v>
      </c>
      <c r="BK19" s="43">
        <v>17.739999999999998</v>
      </c>
      <c r="BL19" s="43">
        <v>17.823</v>
      </c>
      <c r="BM19" s="43">
        <v>18.004000000000001</v>
      </c>
      <c r="BN19" s="3"/>
      <c r="BP19" s="3"/>
      <c r="BQ19" s="3"/>
    </row>
    <row r="20" spans="1:69" x14ac:dyDescent="0.2">
      <c r="A20" s="24" t="s">
        <v>15</v>
      </c>
      <c r="B20" s="3">
        <v>1386.6109642170798</v>
      </c>
      <c r="C20" s="3">
        <v>1360.2495390418496</v>
      </c>
      <c r="D20" s="3">
        <v>1368.1579665944184</v>
      </c>
      <c r="E20" s="3">
        <v>1428.7892444974468</v>
      </c>
      <c r="F20" s="3">
        <v>1415.6085319098318</v>
      </c>
      <c r="G20" s="3">
        <v>1563.2325128911175</v>
      </c>
      <c r="H20" s="3">
        <v>1747.762489117725</v>
      </c>
      <c r="I20" s="3">
        <v>1824.2106221258909</v>
      </c>
      <c r="J20" s="3">
        <v>1977.1068881422232</v>
      </c>
      <c r="K20" s="3">
        <v>1987.6514582123152</v>
      </c>
      <c r="L20" s="3">
        <v>2008.7405983524989</v>
      </c>
      <c r="M20" s="3">
        <v>2011.3767408700212</v>
      </c>
      <c r="N20" s="3">
        <v>2198.5428596141519</v>
      </c>
      <c r="O20" s="3">
        <v>2662.503942698193</v>
      </c>
      <c r="P20" s="3">
        <v>3426.985272779852</v>
      </c>
      <c r="Q20" s="3">
        <v>3985.8474864947189</v>
      </c>
      <c r="R20" s="3">
        <v>4362.8158665005021</v>
      </c>
      <c r="S20" s="3">
        <v>5061.3936336440875</v>
      </c>
      <c r="T20" s="3">
        <v>5907.5953817689606</v>
      </c>
      <c r="U20" s="3">
        <v>7507.7338899053984</v>
      </c>
      <c r="V20" s="3">
        <v>8833.7135762194466</v>
      </c>
      <c r="W20" s="3">
        <v>9867.0814430884475</v>
      </c>
      <c r="X20" s="3">
        <v>9802.9477890288981</v>
      </c>
      <c r="Y20" s="3">
        <v>9800.5724685081714</v>
      </c>
      <c r="Z20" s="3">
        <v>9622.4234294538546</v>
      </c>
      <c r="AA20" s="3">
        <v>10054.731764225666</v>
      </c>
      <c r="AB20" s="3">
        <v>10247.132726404328</v>
      </c>
      <c r="AC20" s="3">
        <v>10468.037534831681</v>
      </c>
      <c r="AD20" s="3">
        <v>11206.76221677692</v>
      </c>
      <c r="AE20" s="3">
        <v>12050.001001634017</v>
      </c>
      <c r="AF20" s="3">
        <v>12622.453247128557</v>
      </c>
      <c r="AG20" s="3">
        <v>13449.064788340587</v>
      </c>
      <c r="AH20" s="3">
        <v>13118.895235959919</v>
      </c>
      <c r="AI20" s="3">
        <v>12846.905249267173</v>
      </c>
      <c r="AJ20" s="3">
        <v>13033.54103315594</v>
      </c>
      <c r="AK20" s="3">
        <v>13335.463543518888</v>
      </c>
      <c r="AL20" s="3">
        <v>13371.6772552034</v>
      </c>
      <c r="AM20" s="3">
        <v>13474.064343213737</v>
      </c>
      <c r="AN20" s="3">
        <v>13889.966855368921</v>
      </c>
      <c r="AO20" s="3">
        <v>14159.193086637937</v>
      </c>
      <c r="AP20" s="43">
        <v>14.271000000000001</v>
      </c>
      <c r="AQ20" s="43">
        <v>14.304</v>
      </c>
      <c r="AR20" s="43">
        <v>14.361000000000001</v>
      </c>
      <c r="AS20" s="43">
        <v>14.362</v>
      </c>
      <c r="AT20" s="43">
        <v>14.404</v>
      </c>
      <c r="AU20" s="43">
        <v>14.4</v>
      </c>
      <c r="AV20" s="43">
        <v>14.385999999999999</v>
      </c>
      <c r="AW20" s="43">
        <v>14.327999999999999</v>
      </c>
      <c r="AX20" s="43">
        <v>14.411</v>
      </c>
      <c r="AY20" s="43">
        <v>14.374000000000001</v>
      </c>
      <c r="AZ20" s="43">
        <v>14.236000000000001</v>
      </c>
      <c r="BA20" s="43">
        <v>14.308999999999999</v>
      </c>
      <c r="BB20" s="43">
        <v>14.234999999999999</v>
      </c>
      <c r="BC20" s="43">
        <v>14.202</v>
      </c>
      <c r="BD20" s="43">
        <v>14.208</v>
      </c>
      <c r="BE20" s="43">
        <v>14.125</v>
      </c>
      <c r="BF20" s="43">
        <v>14.17</v>
      </c>
      <c r="BG20" s="43">
        <v>14.22</v>
      </c>
      <c r="BH20" s="43">
        <v>14.237</v>
      </c>
      <c r="BI20" s="43">
        <v>14.334</v>
      </c>
      <c r="BJ20" s="43">
        <v>14.45</v>
      </c>
      <c r="BK20" s="43">
        <v>14.677</v>
      </c>
      <c r="BL20" s="43">
        <v>14.896000000000001</v>
      </c>
      <c r="BM20" s="43">
        <v>15.074</v>
      </c>
      <c r="BN20" s="3"/>
      <c r="BP20" s="3"/>
      <c r="BQ20" s="3"/>
    </row>
    <row r="21" spans="1:69" x14ac:dyDescent="0.2">
      <c r="A21" s="24" t="s">
        <v>16</v>
      </c>
      <c r="B21" s="3">
        <v>443.06809176002525</v>
      </c>
      <c r="C21" s="3">
        <v>437.66482234831761</v>
      </c>
      <c r="D21" s="3">
        <v>437.66482234831761</v>
      </c>
      <c r="E21" s="3">
        <v>564.64165352344685</v>
      </c>
      <c r="F21" s="3">
        <v>572.74655764100839</v>
      </c>
      <c r="G21" s="3">
        <v>567.3432882293007</v>
      </c>
      <c r="H21" s="3">
        <v>642.98905999320755</v>
      </c>
      <c r="I21" s="3">
        <v>637.58579058149996</v>
      </c>
      <c r="J21" s="3">
        <v>756.45771763906771</v>
      </c>
      <c r="K21" s="3">
        <v>761.86098705077529</v>
      </c>
      <c r="L21" s="3">
        <v>759.15935234492156</v>
      </c>
      <c r="M21" s="3">
        <v>761.86098705077563</v>
      </c>
      <c r="N21" s="3">
        <v>802.38550763858291</v>
      </c>
      <c r="O21" s="3">
        <v>880.73291410834349</v>
      </c>
      <c r="P21" s="3">
        <v>1337.3091793976384</v>
      </c>
      <c r="Q21" s="3">
        <v>1542.633417042528</v>
      </c>
      <c r="R21" s="3">
        <v>1691.2233258644878</v>
      </c>
      <c r="S21" s="3">
        <v>1842.514869392302</v>
      </c>
      <c r="T21" s="3">
        <v>2109.9767052718298</v>
      </c>
      <c r="U21" s="3">
        <v>2653.005281148447</v>
      </c>
      <c r="V21" s="3">
        <v>3260.8730899655561</v>
      </c>
      <c r="W21" s="3">
        <v>3585.0692546680139</v>
      </c>
      <c r="X21" s="3">
        <v>3397.759456530865</v>
      </c>
      <c r="Y21" s="3">
        <v>3520.6185714380267</v>
      </c>
      <c r="Z21" s="3">
        <v>3556.8720807548953</v>
      </c>
      <c r="AA21" s="3">
        <v>3631.3931832395683</v>
      </c>
      <c r="AB21" s="3">
        <v>3683.7593633639317</v>
      </c>
      <c r="AC21" s="3">
        <v>3858.9846583954582</v>
      </c>
      <c r="AD21" s="3">
        <v>4098.6606366569713</v>
      </c>
      <c r="AE21" s="3">
        <v>4318.195776409113</v>
      </c>
      <c r="AF21" s="3">
        <v>4592.1111801365569</v>
      </c>
      <c r="AG21" s="3">
        <v>4918.3927639883659</v>
      </c>
      <c r="AH21" s="3">
        <v>4849.9139130565027</v>
      </c>
      <c r="AI21" s="3">
        <v>5059.0637511880814</v>
      </c>
      <c r="AJ21" s="3">
        <v>5238.8243822500226</v>
      </c>
      <c r="AK21" s="3">
        <v>5456.925253372925</v>
      </c>
      <c r="AL21" s="3">
        <v>5702.7468906421454</v>
      </c>
      <c r="AM21" s="3">
        <v>5834.3804563275144</v>
      </c>
      <c r="AN21" s="3">
        <v>5881.6988674821632</v>
      </c>
      <c r="AO21" s="3">
        <v>5964.72782398853</v>
      </c>
      <c r="AP21" s="43">
        <v>6.0339999999999998</v>
      </c>
      <c r="AQ21" s="43">
        <v>6.0620000000000003</v>
      </c>
      <c r="AR21" s="43">
        <v>6.1790000000000003</v>
      </c>
      <c r="AS21" s="43">
        <v>6.3310000000000004</v>
      </c>
      <c r="AT21" s="43">
        <v>6.5209999999999999</v>
      </c>
      <c r="AU21" s="43">
        <v>6.468</v>
      </c>
      <c r="AV21" s="43">
        <v>6.694</v>
      </c>
      <c r="AW21" s="43">
        <v>6.798</v>
      </c>
      <c r="AX21" s="43">
        <v>6.9660000000000002</v>
      </c>
      <c r="AY21" s="43">
        <v>6.9450000000000003</v>
      </c>
      <c r="AZ21" s="43">
        <v>7</v>
      </c>
      <c r="BA21" s="43">
        <v>7.133</v>
      </c>
      <c r="BB21" s="43">
        <v>7.1130000000000004</v>
      </c>
      <c r="BC21" s="43">
        <v>7.1390000000000002</v>
      </c>
      <c r="BD21" s="43">
        <v>7.3010000000000002</v>
      </c>
      <c r="BE21" s="43">
        <v>7.3070000000000004</v>
      </c>
      <c r="BF21" s="43">
        <v>7.2759999999999998</v>
      </c>
      <c r="BG21" s="43">
        <v>7.3609999999999998</v>
      </c>
      <c r="BH21" s="43">
        <v>7.3360000000000003</v>
      </c>
      <c r="BI21" s="43">
        <v>7.3869999999999996</v>
      </c>
      <c r="BJ21" s="43">
        <v>7.4109999999999996</v>
      </c>
      <c r="BK21" s="43">
        <v>7.4050000000000002</v>
      </c>
      <c r="BL21" s="43">
        <v>7.444</v>
      </c>
      <c r="BM21" s="43">
        <v>7.907</v>
      </c>
      <c r="BN21" s="3"/>
      <c r="BP21" s="3"/>
      <c r="BQ21" s="3"/>
    </row>
    <row r="22" spans="1:69" x14ac:dyDescent="0.2">
      <c r="A22" s="24" t="s">
        <v>17</v>
      </c>
      <c r="B22" s="3">
        <v>1108.3951917186525</v>
      </c>
      <c r="C22" s="3">
        <v>1098.5863847122928</v>
      </c>
      <c r="D22" s="3">
        <v>1103.4907882154728</v>
      </c>
      <c r="E22" s="3">
        <v>1012.7593234066452</v>
      </c>
      <c r="F22" s="3">
        <v>1002.9505164002853</v>
      </c>
      <c r="G22" s="3">
        <v>1022.568130413005</v>
      </c>
      <c r="H22" s="3">
        <v>1120.6562004766026</v>
      </c>
      <c r="I22" s="3">
        <v>1118.2039987250132</v>
      </c>
      <c r="J22" s="3">
        <v>1206.4832617822512</v>
      </c>
      <c r="K22" s="3">
        <v>1213.8398670370209</v>
      </c>
      <c r="L22" s="3">
        <v>1216.2920687886108</v>
      </c>
      <c r="M22" s="3">
        <v>1223.6486740433807</v>
      </c>
      <c r="N22" s="3">
        <v>1329.0933493617481</v>
      </c>
      <c r="O22" s="3">
        <v>1498.2952702214541</v>
      </c>
      <c r="P22" s="3">
        <v>1821.9859014313261</v>
      </c>
      <c r="Q22" s="3">
        <v>2077.0148835966802</v>
      </c>
      <c r="R22" s="3">
        <v>2329.5916640104447</v>
      </c>
      <c r="S22" s="3">
        <v>2690.0653214941649</v>
      </c>
      <c r="T22" s="3">
        <v>3433.0824522259172</v>
      </c>
      <c r="U22" s="3">
        <v>4310.9706792951156</v>
      </c>
      <c r="V22" s="3">
        <v>5362.965230727199</v>
      </c>
      <c r="W22" s="3">
        <v>6307.0629050893258</v>
      </c>
      <c r="X22" s="3">
        <v>6655.0635318206478</v>
      </c>
      <c r="Y22" s="3">
        <v>7291.8688023856985</v>
      </c>
      <c r="Z22" s="3">
        <v>7582.4672638829861</v>
      </c>
      <c r="AA22" s="3">
        <v>7559.1476342566621</v>
      </c>
      <c r="AB22" s="3">
        <v>7557.3538165930986</v>
      </c>
      <c r="AC22" s="3">
        <v>8185.1899988403275</v>
      </c>
      <c r="AD22" s="3">
        <v>8608.5309674413165</v>
      </c>
      <c r="AE22" s="3">
        <v>9112.5937309026631</v>
      </c>
      <c r="AF22" s="3">
        <v>9614.862676700448</v>
      </c>
      <c r="AG22" s="3">
        <v>10034.616009974312</v>
      </c>
      <c r="AH22" s="3">
        <v>10167.358517078012</v>
      </c>
      <c r="AI22" s="3">
        <v>10674.419620550414</v>
      </c>
      <c r="AJ22" s="3">
        <v>11038.988484813408</v>
      </c>
      <c r="AK22" s="3">
        <v>11288.601336821921</v>
      </c>
      <c r="AL22" s="3">
        <v>11313.334874814296</v>
      </c>
      <c r="AM22" s="3">
        <v>11339.749291853033</v>
      </c>
      <c r="AN22" s="3">
        <v>11276.988302809888</v>
      </c>
      <c r="AO22" s="3">
        <v>11259.576385172113</v>
      </c>
      <c r="AP22" s="43">
        <v>11.289</v>
      </c>
      <c r="AQ22" s="43">
        <v>11.358000000000001</v>
      </c>
      <c r="AR22" s="43">
        <v>11.471</v>
      </c>
      <c r="AS22" s="43">
        <v>11.541</v>
      </c>
      <c r="AT22" s="43">
        <v>11.773999999999999</v>
      </c>
      <c r="AU22" s="43">
        <v>11.85</v>
      </c>
      <c r="AV22" s="43">
        <v>12.422000000000001</v>
      </c>
      <c r="AW22" s="43">
        <v>12.731999999999999</v>
      </c>
      <c r="AX22" s="43">
        <v>12.920999999999999</v>
      </c>
      <c r="AY22" s="43">
        <v>13.188000000000001</v>
      </c>
      <c r="AZ22" s="43">
        <v>13.278</v>
      </c>
      <c r="BA22" s="43">
        <v>13.058999999999999</v>
      </c>
      <c r="BB22" s="43">
        <v>12.923</v>
      </c>
      <c r="BC22" s="43">
        <v>12.736000000000001</v>
      </c>
      <c r="BD22" s="43">
        <v>12.683</v>
      </c>
      <c r="BE22" s="43">
        <v>12.903</v>
      </c>
      <c r="BF22" s="43">
        <v>12.992000000000001</v>
      </c>
      <c r="BG22" s="43">
        <v>12.917999999999999</v>
      </c>
      <c r="BH22" s="43">
        <v>12.96</v>
      </c>
      <c r="BI22" s="43">
        <v>13.170999999999999</v>
      </c>
      <c r="BJ22" s="43">
        <v>13.170999999999999</v>
      </c>
      <c r="BK22" s="43">
        <v>13.172000000000001</v>
      </c>
      <c r="BL22" s="43">
        <v>13.172000000000001</v>
      </c>
      <c r="BM22" s="43">
        <v>13.172000000000001</v>
      </c>
      <c r="BN22" s="3"/>
      <c r="BP22" s="3"/>
      <c r="BQ22" s="3"/>
    </row>
    <row r="23" spans="1:69" x14ac:dyDescent="0.2">
      <c r="A23" s="24" t="s">
        <v>18</v>
      </c>
      <c r="B23" s="3">
        <v>1423.4650056297726</v>
      </c>
      <c r="C23" s="3">
        <v>1395.5539270880124</v>
      </c>
      <c r="D23" s="3">
        <v>1398.6551580370967</v>
      </c>
      <c r="E23" s="3">
        <v>1581.6277840330799</v>
      </c>
      <c r="F23" s="3">
        <v>1590.9314768803338</v>
      </c>
      <c r="G23" s="3">
        <v>1708.7782529455435</v>
      </c>
      <c r="H23" s="3">
        <v>1808.0176433162471</v>
      </c>
      <c r="I23" s="3">
        <v>1876.2447241961056</v>
      </c>
      <c r="J23" s="3">
        <v>2053.0148882939206</v>
      </c>
      <c r="K23" s="3">
        <v>2062.318581141174</v>
      </c>
      <c r="L23" s="3">
        <v>2074.7235049375113</v>
      </c>
      <c r="M23" s="3">
        <v>2074.7235049375113</v>
      </c>
      <c r="N23" s="3">
        <v>2279.4047475770853</v>
      </c>
      <c r="O23" s="3">
        <v>2626.742613874545</v>
      </c>
      <c r="P23" s="3">
        <v>3122.9395657280611</v>
      </c>
      <c r="Q23" s="3">
        <v>3411.3540439929152</v>
      </c>
      <c r="R23" s="3">
        <v>3668.7562127669266</v>
      </c>
      <c r="S23" s="3">
        <v>4413.0516405471972</v>
      </c>
      <c r="T23" s="3">
        <v>5349.6233871707091</v>
      </c>
      <c r="U23" s="3">
        <v>6645.9379238880174</v>
      </c>
      <c r="V23" s="3">
        <v>8305.0964816482119</v>
      </c>
      <c r="W23" s="3">
        <v>9005.9746761412989</v>
      </c>
      <c r="X23" s="3">
        <v>8951.3684968788184</v>
      </c>
      <c r="Y23" s="3">
        <v>8765.302997169636</v>
      </c>
      <c r="Z23" s="3">
        <v>8650.0232853932921</v>
      </c>
      <c r="AA23" s="3">
        <v>8680.3600516502265</v>
      </c>
      <c r="AB23" s="3">
        <v>8482.1598454382674</v>
      </c>
      <c r="AC23" s="3">
        <v>8615.6416169687691</v>
      </c>
      <c r="AD23" s="3">
        <v>8870.4704535269993</v>
      </c>
      <c r="AE23" s="3">
        <v>9111.1421324986622</v>
      </c>
      <c r="AF23" s="3">
        <v>9200.129980185664</v>
      </c>
      <c r="AG23" s="3">
        <v>9424.6220504869634</v>
      </c>
      <c r="AH23" s="3">
        <v>9604.6201969447629</v>
      </c>
      <c r="AI23" s="3">
        <v>9694.9816691041324</v>
      </c>
      <c r="AJ23" s="3">
        <v>9725.6210016577788</v>
      </c>
      <c r="AK23" s="3">
        <v>9837.6335128999435</v>
      </c>
      <c r="AL23" s="3">
        <v>9921.132586245436</v>
      </c>
      <c r="AM23" s="3">
        <v>9911.9116935325001</v>
      </c>
      <c r="AN23" s="3">
        <v>9965.1746700660551</v>
      </c>
      <c r="AO23" s="3">
        <v>9985.332493242222</v>
      </c>
      <c r="AP23" s="43">
        <v>9.99</v>
      </c>
      <c r="AQ23" s="43">
        <v>9.9710000000000001</v>
      </c>
      <c r="AR23" s="43">
        <v>9.9700000000000006</v>
      </c>
      <c r="AS23" s="43">
        <v>9.9269999999999996</v>
      </c>
      <c r="AT23" s="43">
        <v>9.9079999999999995</v>
      </c>
      <c r="AU23" s="43">
        <v>9.8699999999999992</v>
      </c>
      <c r="AV23" s="43">
        <v>9.8469999999999995</v>
      </c>
      <c r="AW23" s="43">
        <v>9.8390000000000004</v>
      </c>
      <c r="AX23" s="43">
        <v>9.7829999999999995</v>
      </c>
      <c r="AY23" s="43">
        <v>9.7409999999999997</v>
      </c>
      <c r="AZ23" s="43">
        <v>9.6780000000000008</v>
      </c>
      <c r="BA23" s="43">
        <v>9.6219999999999999</v>
      </c>
      <c r="BB23" s="43">
        <v>9.6189999999999998</v>
      </c>
      <c r="BC23" s="43">
        <v>9.6080000000000005</v>
      </c>
      <c r="BD23" s="43">
        <v>9.6359999999999992</v>
      </c>
      <c r="BE23" s="43">
        <v>9.6690000000000005</v>
      </c>
      <c r="BF23" s="43">
        <v>9.7089999999999996</v>
      </c>
      <c r="BG23" s="43">
        <v>9.7759999999999998</v>
      </c>
      <c r="BH23" s="43">
        <v>9.84</v>
      </c>
      <c r="BI23" s="43">
        <v>9.9049999999999994</v>
      </c>
      <c r="BJ23" s="43">
        <v>9.9809999999999999</v>
      </c>
      <c r="BK23" s="43">
        <v>10.050000000000001</v>
      </c>
      <c r="BL23" s="43">
        <v>10.122999999999999</v>
      </c>
      <c r="BM23" s="43">
        <v>10.208</v>
      </c>
      <c r="BN23" s="3"/>
      <c r="BP23" s="3"/>
      <c r="BQ23" s="3"/>
    </row>
    <row r="24" spans="1:69" x14ac:dyDescent="0.2">
      <c r="A24" s="24" t="s">
        <v>19</v>
      </c>
      <c r="B24" s="3">
        <v>245.99173118552784</v>
      </c>
      <c r="C24" s="3">
        <v>240.33674885942375</v>
      </c>
      <c r="D24" s="3">
        <v>241.75049444094978</v>
      </c>
      <c r="E24" s="3">
        <v>311.02402793572486</v>
      </c>
      <c r="F24" s="3">
        <v>344.95392189234929</v>
      </c>
      <c r="G24" s="3">
        <v>380.29756143049991</v>
      </c>
      <c r="H24" s="3">
        <v>412.81370980559836</v>
      </c>
      <c r="I24" s="3">
        <v>390.19378050118206</v>
      </c>
      <c r="J24" s="3">
        <v>467.94978748511329</v>
      </c>
      <c r="K24" s="3">
        <v>470.77727864816529</v>
      </c>
      <c r="L24" s="3">
        <v>472.19102422969144</v>
      </c>
      <c r="M24" s="3">
        <v>472.19102422969144</v>
      </c>
      <c r="N24" s="3">
        <v>500.46593586021191</v>
      </c>
      <c r="O24" s="3">
        <v>554.18826795820075</v>
      </c>
      <c r="P24" s="3">
        <v>663.04667773570475</v>
      </c>
      <c r="Q24" s="3">
        <v>762.00886844252614</v>
      </c>
      <c r="R24" s="3">
        <v>876.52226054613413</v>
      </c>
      <c r="S24" s="3">
        <v>1075.8603875413032</v>
      </c>
      <c r="T24" s="3">
        <v>1310.5421540746227</v>
      </c>
      <c r="U24" s="3">
        <v>1770.0094680705804</v>
      </c>
      <c r="V24" s="3">
        <v>2236.5455099741685</v>
      </c>
      <c r="W24" s="3">
        <v>2674.806640247235</v>
      </c>
      <c r="X24" s="3">
        <v>2973.5882330408094</v>
      </c>
      <c r="Y24" s="3">
        <v>3198.8600688772349</v>
      </c>
      <c r="Z24" s="3">
        <v>3329.2806054141111</v>
      </c>
      <c r="AA24" s="3">
        <v>3577.0796248341776</v>
      </c>
      <c r="AB24" s="3">
        <v>3716.98529130101</v>
      </c>
      <c r="AC24" s="3">
        <v>4077.4202286392906</v>
      </c>
      <c r="AD24" s="3">
        <v>4484.0951743860978</v>
      </c>
      <c r="AE24" s="3">
        <v>4872.9855015142439</v>
      </c>
      <c r="AF24" s="3">
        <v>5097.071696109424</v>
      </c>
      <c r="AG24" s="3">
        <v>5323.5291731870939</v>
      </c>
      <c r="AH24" s="3">
        <v>5480.0338170313453</v>
      </c>
      <c r="AI24" s="3">
        <v>5730.0707215345501</v>
      </c>
      <c r="AJ24" s="3">
        <v>6016.2101265111123</v>
      </c>
      <c r="AK24" s="3">
        <v>6600.9012617407216</v>
      </c>
      <c r="AL24" s="3">
        <v>6858.1985568449445</v>
      </c>
      <c r="AM24" s="3">
        <v>6925.6911395513689</v>
      </c>
      <c r="AN24" s="3">
        <v>6983.8958721894851</v>
      </c>
      <c r="AO24" s="3">
        <v>7044.8187853203417</v>
      </c>
      <c r="AP24" s="43">
        <v>7.1559999999999997</v>
      </c>
      <c r="AQ24" s="43">
        <v>7.117</v>
      </c>
      <c r="AR24" s="43">
        <v>7.1529999999999996</v>
      </c>
      <c r="AS24" s="43">
        <v>7.194</v>
      </c>
      <c r="AT24" s="43">
        <v>7.1349999999999998</v>
      </c>
      <c r="AU24" s="43">
        <v>7.109</v>
      </c>
      <c r="AV24" s="43">
        <v>7.234</v>
      </c>
      <c r="AW24" s="43">
        <v>7.32</v>
      </c>
      <c r="AX24" s="43">
        <v>7.34</v>
      </c>
      <c r="AY24" s="43">
        <v>7.3049999999999997</v>
      </c>
      <c r="AZ24" s="43">
        <v>7.1840000000000002</v>
      </c>
      <c r="BA24" s="43">
        <v>7.2240000000000002</v>
      </c>
      <c r="BB24" s="43">
        <v>7.149</v>
      </c>
      <c r="BC24" s="43">
        <v>7.1130000000000004</v>
      </c>
      <c r="BD24" s="43">
        <v>7.1150000000000002</v>
      </c>
      <c r="BE24" s="43">
        <v>7.125</v>
      </c>
      <c r="BF24" s="43">
        <v>7.1369999999999996</v>
      </c>
      <c r="BG24" s="43">
        <v>7.1829999999999998</v>
      </c>
      <c r="BH24" s="43">
        <v>7.1989999999999998</v>
      </c>
      <c r="BI24" s="43">
        <v>7.1630000000000003</v>
      </c>
      <c r="BJ24" s="43">
        <v>7.19</v>
      </c>
      <c r="BK24" s="43">
        <v>7.2530000000000001</v>
      </c>
      <c r="BL24" s="43">
        <v>7.2640000000000002</v>
      </c>
      <c r="BM24" s="43">
        <v>7.28</v>
      </c>
      <c r="BN24" s="3"/>
      <c r="BP24" s="3"/>
      <c r="BQ24" s="3"/>
    </row>
    <row r="25" spans="1:69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O25" s="28"/>
      <c r="BP25" s="3"/>
      <c r="BQ25" s="3"/>
    </row>
    <row r="26" spans="1:69" x14ac:dyDescent="0.2">
      <c r="A26" s="24" t="s">
        <v>26</v>
      </c>
      <c r="B26" s="3">
        <v>1268.5470998242351</v>
      </c>
      <c r="C26" s="3">
        <v>1247.182096037722</v>
      </c>
      <c r="D26" s="3">
        <v>1247.182096037722</v>
      </c>
      <c r="E26" s="3">
        <v>1391.3958715966876</v>
      </c>
      <c r="F26" s="3">
        <v>1466.1733848494841</v>
      </c>
      <c r="G26" s="3">
        <v>1581.0102802019935</v>
      </c>
      <c r="H26" s="3">
        <v>1727.8946812342738</v>
      </c>
      <c r="I26" s="3">
        <v>1749.2596850207872</v>
      </c>
      <c r="J26" s="3">
        <v>1978.9334757258061</v>
      </c>
      <c r="K26" s="3">
        <v>2001.4970356180565</v>
      </c>
      <c r="L26" s="3">
        <v>1933.7747630245813</v>
      </c>
      <c r="M26" s="3">
        <v>1935.2738618062508</v>
      </c>
      <c r="N26" s="3">
        <v>2130.2838588779623</v>
      </c>
      <c r="O26" s="3">
        <v>2579.2039359743403</v>
      </c>
      <c r="P26" s="3">
        <v>3271.5614178741121</v>
      </c>
      <c r="Q26" s="3">
        <v>3823.7720288485239</v>
      </c>
      <c r="R26" s="3">
        <v>4513.8434238656337</v>
      </c>
      <c r="S26" s="3">
        <v>5263.69680448908</v>
      </c>
      <c r="T26" s="3">
        <v>6447.286651857461</v>
      </c>
      <c r="U26" s="3">
        <v>8127.4536656243308</v>
      </c>
      <c r="V26" s="3">
        <v>10144.687859377016</v>
      </c>
      <c r="W26" s="3">
        <v>10954.24862596821</v>
      </c>
      <c r="X26" s="3">
        <v>10565.577261275352</v>
      </c>
      <c r="Y26" s="3">
        <v>10538.082314842204</v>
      </c>
      <c r="Z26" s="3">
        <v>10539.296857709411</v>
      </c>
      <c r="AA26" s="3">
        <v>10741.09580871863</v>
      </c>
      <c r="AB26" s="3">
        <v>10877.945075420321</v>
      </c>
      <c r="AC26" s="3">
        <v>11539.214372904265</v>
      </c>
      <c r="AD26" s="3">
        <v>12194.327736678822</v>
      </c>
      <c r="AE26" s="3">
        <v>13159.227869095954</v>
      </c>
      <c r="AF26" s="3">
        <v>13951.199321514239</v>
      </c>
      <c r="AG26" s="3">
        <v>14569.967727332454</v>
      </c>
      <c r="AH26" s="3">
        <v>14425.997744065442</v>
      </c>
      <c r="AI26" s="3">
        <v>14835.293317644137</v>
      </c>
      <c r="AJ26" s="3">
        <v>15358.664463172472</v>
      </c>
      <c r="AK26" s="3">
        <v>16072.340107202357</v>
      </c>
      <c r="AL26" s="3">
        <v>16529.253746999868</v>
      </c>
      <c r="AM26" s="3">
        <v>17008.556429547847</v>
      </c>
      <c r="AN26" s="3">
        <v>17646.428406424617</v>
      </c>
      <c r="AO26" s="3">
        <v>18072.732592474153</v>
      </c>
      <c r="AP26" s="3">
        <v>18684.581606845073</v>
      </c>
      <c r="AQ26" s="3">
        <v>19596.780752987845</v>
      </c>
      <c r="AR26" s="3">
        <v>20407.952072230259</v>
      </c>
      <c r="AS26" s="3">
        <v>21170.529861136314</v>
      </c>
      <c r="AT26" s="3">
        <v>21668.137636919429</v>
      </c>
      <c r="AU26" s="3">
        <v>21689.668210776992</v>
      </c>
      <c r="AV26" s="3">
        <v>21850.677438846345</v>
      </c>
      <c r="AW26" s="3">
        <v>22253.459854217341</v>
      </c>
      <c r="AX26" s="3">
        <v>22419.141453044165</v>
      </c>
      <c r="AY26" s="3">
        <v>22408.6456648639</v>
      </c>
      <c r="AZ26" s="3">
        <v>22539.300466089804</v>
      </c>
      <c r="BA26" s="3">
        <v>22627.387163981864</v>
      </c>
      <c r="BB26" s="3">
        <v>22539.847622380446</v>
      </c>
      <c r="BC26" s="3">
        <v>22415.890512914339</v>
      </c>
      <c r="BD26" s="3">
        <v>22312.802938907673</v>
      </c>
      <c r="BE26" s="3">
        <v>22110.57433410372</v>
      </c>
      <c r="BF26" s="3">
        <v>22068.259393793618</v>
      </c>
      <c r="BG26" s="3">
        <v>22106.838759042326</v>
      </c>
      <c r="BH26" s="3">
        <v>22142.904826135677</v>
      </c>
      <c r="BI26" s="3">
        <v>22048.184183718949</v>
      </c>
      <c r="BJ26" s="3">
        <v>22026.19250211697</v>
      </c>
      <c r="BK26" s="3">
        <v>22264.752529722307</v>
      </c>
      <c r="BL26" s="3">
        <v>22590.634094619316</v>
      </c>
      <c r="BM26" s="44">
        <f>+Stock!BM26/Superficie!BC26*1000000</f>
        <v>22809.404825314436</v>
      </c>
      <c r="BN26" s="3"/>
      <c r="BO26" s="38"/>
      <c r="BP26" s="3"/>
      <c r="BQ26" s="3"/>
    </row>
    <row r="27" spans="1:69" x14ac:dyDescent="0.2">
      <c r="A27" s="24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4"/>
      <c r="BN27" s="3"/>
      <c r="BO27" s="38"/>
      <c r="BP27" s="3"/>
      <c r="BQ27" s="3"/>
    </row>
    <row r="28" spans="1:69" x14ac:dyDescent="0.2">
      <c r="A28" s="16" t="s">
        <v>38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">
        <v>2362.721549141284</v>
      </c>
      <c r="M28" s="3">
        <v>2319.9418546373286</v>
      </c>
      <c r="N28" s="3">
        <v>2449.5911131928597</v>
      </c>
      <c r="O28" s="3">
        <v>2904.1110144039067</v>
      </c>
      <c r="P28" s="3">
        <v>3625.7864068096151</v>
      </c>
      <c r="Q28" s="3">
        <v>4390.7148635737794</v>
      </c>
      <c r="R28" s="3">
        <v>5509.9031294197866</v>
      </c>
      <c r="S28" s="3">
        <v>6345.7352073851698</v>
      </c>
      <c r="T28" s="3">
        <v>7578.9815575322382</v>
      </c>
      <c r="U28" s="3">
        <v>9711.3484737447725</v>
      </c>
      <c r="V28" s="3">
        <v>12503.596966579795</v>
      </c>
      <c r="W28" s="3">
        <v>13515.398069020348</v>
      </c>
      <c r="X28" s="3">
        <v>12612.881928480287</v>
      </c>
      <c r="Y28" s="3">
        <v>12202.377786469066</v>
      </c>
      <c r="Z28" s="3">
        <v>12144.770800843409</v>
      </c>
      <c r="AA28" s="3">
        <v>12264.196553633741</v>
      </c>
      <c r="AB28" s="3">
        <v>12499.128287122499</v>
      </c>
      <c r="AC28" s="3">
        <v>13297.960691869162</v>
      </c>
      <c r="AD28" s="3">
        <v>14009.070685914008</v>
      </c>
      <c r="AE28" s="3">
        <v>15258.189369557142</v>
      </c>
      <c r="AF28" s="3">
        <v>16186.702015331093</v>
      </c>
      <c r="AG28" s="3">
        <v>16678.070715942111</v>
      </c>
      <c r="AH28" s="3">
        <v>16129.431916625796</v>
      </c>
      <c r="AI28" s="3">
        <v>17032.346101827738</v>
      </c>
      <c r="AJ28" s="3">
        <v>17853.684315890328</v>
      </c>
      <c r="AK28" s="3">
        <v>19303.249036236091</v>
      </c>
      <c r="AL28" s="3">
        <v>19511.252002947342</v>
      </c>
      <c r="AM28" s="3">
        <v>20521.060115161836</v>
      </c>
      <c r="AN28" s="3">
        <v>21512.021769270446</v>
      </c>
      <c r="AO28" s="3">
        <v>22327.632822237752</v>
      </c>
      <c r="AP28" s="3">
        <v>23893.400189341875</v>
      </c>
      <c r="AQ28" s="3">
        <v>25224.112753265057</v>
      </c>
      <c r="AR28" s="3">
        <v>26536.06420442526</v>
      </c>
      <c r="AS28" s="3">
        <v>27980.15760413207</v>
      </c>
      <c r="AT28" s="3">
        <v>29294.820801553251</v>
      </c>
      <c r="AU28" s="3">
        <v>29681.926183868964</v>
      </c>
      <c r="AV28" s="3">
        <v>30199.051606323199</v>
      </c>
      <c r="AW28" s="3">
        <v>30761.763124933299</v>
      </c>
      <c r="AX28" s="3">
        <v>31647.806522523311</v>
      </c>
      <c r="AY28" s="3">
        <v>31810.005287808042</v>
      </c>
      <c r="AZ28" s="3">
        <v>32432.542026003957</v>
      </c>
      <c r="BA28" s="3">
        <v>32673.419692023697</v>
      </c>
      <c r="BB28" s="3">
        <v>32504.786392546877</v>
      </c>
      <c r="BC28" s="3">
        <v>32509.343121683985</v>
      </c>
      <c r="BD28" s="3">
        <v>32250.376634075732</v>
      </c>
      <c r="BE28" s="3">
        <v>31756.077619526182</v>
      </c>
      <c r="BF28" s="3">
        <v>31714.315490644574</v>
      </c>
      <c r="BG28" s="3">
        <v>31642.644127048723</v>
      </c>
      <c r="BH28" s="3">
        <v>31802.682320697677</v>
      </c>
      <c r="BI28" s="3">
        <v>31939.268823947459</v>
      </c>
      <c r="BJ28" s="3">
        <v>32056.158881237312</v>
      </c>
      <c r="BK28" s="3">
        <v>32651.569383010239</v>
      </c>
      <c r="BL28" s="3">
        <v>33698.008161515136</v>
      </c>
      <c r="BM28" s="44">
        <f>+Stock!BM28/Superficie!BC28*1000000</f>
        <v>34688.391894084045</v>
      </c>
      <c r="BN28" s="3"/>
      <c r="BO28" s="38"/>
      <c r="BP28" s="3"/>
      <c r="BQ28" s="3"/>
    </row>
    <row r="29" spans="1:69" x14ac:dyDescent="0.2">
      <c r="A29" s="16" t="s">
        <v>39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">
        <v>3613.8475530829364</v>
      </c>
      <c r="M29" s="3">
        <v>3633.1564018924564</v>
      </c>
      <c r="N29" s="3">
        <v>4088.0436834494089</v>
      </c>
      <c r="O29" s="3">
        <v>5096.3982536789363</v>
      </c>
      <c r="P29" s="3">
        <v>6322.5447283065041</v>
      </c>
      <c r="Q29" s="3">
        <v>7498.4581633699945</v>
      </c>
      <c r="R29" s="3">
        <v>9279.7139814413713</v>
      </c>
      <c r="S29" s="3">
        <v>10719.973060949053</v>
      </c>
      <c r="T29" s="3">
        <v>13759.547947599112</v>
      </c>
      <c r="U29" s="3">
        <v>17140.242494051789</v>
      </c>
      <c r="V29" s="3">
        <v>21417.852628555163</v>
      </c>
      <c r="W29" s="3">
        <v>22264.088724484271</v>
      </c>
      <c r="X29" s="3">
        <v>20170.917049341017</v>
      </c>
      <c r="Y29" s="3">
        <v>19885.771265627744</v>
      </c>
      <c r="Z29" s="3">
        <v>19683.611935937413</v>
      </c>
      <c r="AA29" s="3">
        <v>19878.857199821345</v>
      </c>
      <c r="AB29" s="3">
        <v>20205.608117873548</v>
      </c>
      <c r="AC29" s="3">
        <v>21847.494156283006</v>
      </c>
      <c r="AD29" s="3">
        <v>23210.847278731559</v>
      </c>
      <c r="AE29" s="3">
        <v>25484.076133042214</v>
      </c>
      <c r="AF29" s="3">
        <v>27391.303219054123</v>
      </c>
      <c r="AG29" s="3">
        <v>28360.622542724534</v>
      </c>
      <c r="AH29" s="3">
        <v>26981.207449979836</v>
      </c>
      <c r="AI29" s="3">
        <v>27800.388057113389</v>
      </c>
      <c r="AJ29" s="3">
        <v>28856.777886004551</v>
      </c>
      <c r="AK29" s="3">
        <v>30133.345660794872</v>
      </c>
      <c r="AL29" s="3">
        <v>31594.298810787514</v>
      </c>
      <c r="AM29" s="3">
        <v>32795.262759669124</v>
      </c>
      <c r="AN29" s="3">
        <v>34540.297017562887</v>
      </c>
      <c r="AO29" s="3">
        <v>35530.378439544031</v>
      </c>
      <c r="AP29" s="3">
        <v>36805.742989319471</v>
      </c>
      <c r="AQ29" s="3">
        <v>39782.543896825933</v>
      </c>
      <c r="AR29" s="3">
        <v>42762.735095404052</v>
      </c>
      <c r="AS29" s="3">
        <v>45110.375647323155</v>
      </c>
      <c r="AT29" s="3">
        <v>46344.502661608807</v>
      </c>
      <c r="AU29" s="3">
        <v>46021.116616187894</v>
      </c>
      <c r="AV29" s="3">
        <v>46097.442561694297</v>
      </c>
      <c r="AW29" s="3">
        <v>47387.304298976</v>
      </c>
      <c r="AX29" s="3">
        <v>47573.926107117994</v>
      </c>
      <c r="AY29" s="3">
        <v>47726.70253860193</v>
      </c>
      <c r="AZ29" s="3">
        <v>48342.579383656943</v>
      </c>
      <c r="BA29" s="3">
        <v>48563.041743143629</v>
      </c>
      <c r="BB29" s="3">
        <v>48483.740243670298</v>
      </c>
      <c r="BC29" s="3">
        <v>47966.141653412633</v>
      </c>
      <c r="BD29" s="3">
        <v>47680.724455218624</v>
      </c>
      <c r="BE29" s="3">
        <v>47080.385889930913</v>
      </c>
      <c r="BF29" s="3">
        <v>46920.420973536144</v>
      </c>
      <c r="BG29" s="3">
        <v>47044.74423583546</v>
      </c>
      <c r="BH29" s="3">
        <v>47000.950498158396</v>
      </c>
      <c r="BI29" s="3">
        <v>46296.112554820291</v>
      </c>
      <c r="BJ29" s="3">
        <v>45978.929969664641</v>
      </c>
      <c r="BK29" s="3">
        <v>46479.3530094015</v>
      </c>
      <c r="BL29" s="3">
        <v>47025.005580322693</v>
      </c>
      <c r="BM29" s="44">
        <f>+Stock!BM29/Superficie!BC29*1000000</f>
        <v>46953.383676245583</v>
      </c>
      <c r="BN29" s="3"/>
      <c r="BO29" s="38"/>
      <c r="BP29" s="3"/>
      <c r="BQ29" s="3"/>
    </row>
    <row r="30" spans="1:69" x14ac:dyDescent="0.2">
      <c r="A30" s="16" t="s">
        <v>35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">
        <v>1068.9167047775029</v>
      </c>
      <c r="M30" s="3">
        <v>1081.8141635712345</v>
      </c>
      <c r="N30" s="3">
        <v>1247.2552237409691</v>
      </c>
      <c r="O30" s="3">
        <v>1593.2219748686648</v>
      </c>
      <c r="P30" s="3">
        <v>2304.7788780787196</v>
      </c>
      <c r="Q30" s="3">
        <v>2604.9932378713324</v>
      </c>
      <c r="R30" s="3">
        <v>2895.0409091260858</v>
      </c>
      <c r="S30" s="3">
        <v>3356.4858972128372</v>
      </c>
      <c r="T30" s="3">
        <v>3914.3311307783461</v>
      </c>
      <c r="U30" s="3">
        <v>4937.2386337948856</v>
      </c>
      <c r="V30" s="3">
        <v>6150.3317770179692</v>
      </c>
      <c r="W30" s="3">
        <v>6908.084225587636</v>
      </c>
      <c r="X30" s="3">
        <v>7100.6737139151219</v>
      </c>
      <c r="Y30" s="3">
        <v>7032.7674723611972</v>
      </c>
      <c r="Z30" s="3">
        <v>7074.9619322268072</v>
      </c>
      <c r="AA30" s="3">
        <v>7143.7325355104531</v>
      </c>
      <c r="AB30" s="3">
        <v>7167.2810160050813</v>
      </c>
      <c r="AC30" s="3">
        <v>7470.562368237599</v>
      </c>
      <c r="AD30" s="3">
        <v>7811.4712868741963</v>
      </c>
      <c r="AE30" s="3">
        <v>8531.917127390745</v>
      </c>
      <c r="AF30" s="3">
        <v>9081.936507683884</v>
      </c>
      <c r="AG30" s="3">
        <v>9636.8957472200946</v>
      </c>
      <c r="AH30" s="3">
        <v>10121.267869164145</v>
      </c>
      <c r="AI30" s="3">
        <v>10627.344994711506</v>
      </c>
      <c r="AJ30" s="3">
        <v>11165.029550469972</v>
      </c>
      <c r="AK30" s="3">
        <v>11747.567961260755</v>
      </c>
      <c r="AL30" s="3">
        <v>12080.278171700065</v>
      </c>
      <c r="AM30" s="3">
        <v>12355.657515618654</v>
      </c>
      <c r="AN30" s="3">
        <v>12533.615193165369</v>
      </c>
      <c r="AO30" s="3">
        <v>12654.636165780457</v>
      </c>
      <c r="AP30" s="3">
        <v>12884.801148385637</v>
      </c>
      <c r="AQ30" s="3">
        <v>13568.769398630615</v>
      </c>
      <c r="AR30" s="3">
        <v>13593.216467987613</v>
      </c>
      <c r="AS30" s="3">
        <v>14023.032422908656</v>
      </c>
      <c r="AT30" s="3">
        <v>14278.176459174332</v>
      </c>
      <c r="AU30" s="3">
        <v>14592.648797706916</v>
      </c>
      <c r="AV30" s="3">
        <v>14833.659213175768</v>
      </c>
      <c r="AW30" s="3">
        <v>15280.002058572803</v>
      </c>
      <c r="AX30" s="3">
        <v>15387.115185379685</v>
      </c>
      <c r="AY30" s="3">
        <v>15301.641278332365</v>
      </c>
      <c r="AZ30" s="3">
        <v>15132.390833519776</v>
      </c>
      <c r="BA30" s="3">
        <v>15240.545983488513</v>
      </c>
      <c r="BB30" s="3">
        <v>15184.248813924816</v>
      </c>
      <c r="BC30" s="3">
        <v>15249.397511082809</v>
      </c>
      <c r="BD30" s="3">
        <v>15244.68083690887</v>
      </c>
      <c r="BE30" s="3">
        <v>15160.828063001194</v>
      </c>
      <c r="BF30" s="3">
        <v>15076.73951132199</v>
      </c>
      <c r="BG30" s="3">
        <v>15081.626115602363</v>
      </c>
      <c r="BH30" s="3">
        <v>15135.651242445389</v>
      </c>
      <c r="BI30" s="3">
        <v>15086.847865500447</v>
      </c>
      <c r="BJ30" s="3">
        <v>15092.08190706988</v>
      </c>
      <c r="BK30" s="3">
        <v>15163.495666514631</v>
      </c>
      <c r="BL30" s="3">
        <v>15257.833461114833</v>
      </c>
      <c r="BM30" s="44">
        <f>+Stock!BM30/Superficie!BC30*1000000</f>
        <v>15375.292511124824</v>
      </c>
      <c r="BN30" s="3"/>
      <c r="BO30" s="38"/>
      <c r="BP30" s="3"/>
      <c r="BQ30" s="3"/>
    </row>
    <row r="31" spans="1:69" x14ac:dyDescent="0.2">
      <c r="A31" s="16" t="s">
        <v>36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">
        <v>1556.3299400468964</v>
      </c>
      <c r="M31" s="3">
        <v>1558.6445281180909</v>
      </c>
      <c r="N31" s="3">
        <v>1681.592220717595</v>
      </c>
      <c r="O31" s="3">
        <v>1992.0070725108085</v>
      </c>
      <c r="P31" s="3">
        <v>2546.5928840778029</v>
      </c>
      <c r="Q31" s="3">
        <v>2986.2223306569649</v>
      </c>
      <c r="R31" s="3">
        <v>3368.5507850559875</v>
      </c>
      <c r="S31" s="3">
        <v>3952.1891408038764</v>
      </c>
      <c r="T31" s="3">
        <v>4694.3582392035632</v>
      </c>
      <c r="U31" s="3">
        <v>5937.6463075663178</v>
      </c>
      <c r="V31" s="3">
        <v>7179.7260368944753</v>
      </c>
      <c r="W31" s="3">
        <v>7953.9886271853402</v>
      </c>
      <c r="X31" s="3">
        <v>8103.6011781407706</v>
      </c>
      <c r="Y31" s="3">
        <v>8404.8557662039293</v>
      </c>
      <c r="Z31" s="3">
        <v>8515.2300394980666</v>
      </c>
      <c r="AA31" s="3">
        <v>8859.6713027056176</v>
      </c>
      <c r="AB31" s="3">
        <v>9006.7615964751076</v>
      </c>
      <c r="AC31" s="3">
        <v>9457.2686768570402</v>
      </c>
      <c r="AD31" s="3">
        <v>10006.427886717114</v>
      </c>
      <c r="AE31" s="3">
        <v>10544.261855319663</v>
      </c>
      <c r="AF31" s="3">
        <v>11097.725392925509</v>
      </c>
      <c r="AG31" s="3">
        <v>11726.621727695798</v>
      </c>
      <c r="AH31" s="3">
        <v>11828.59891098653</v>
      </c>
      <c r="AI31" s="3">
        <v>11718.738092360674</v>
      </c>
      <c r="AJ31" s="3">
        <v>11859.540918984683</v>
      </c>
      <c r="AK31" s="3">
        <v>12027.593206548016</v>
      </c>
      <c r="AL31" s="3">
        <v>12079.876458242565</v>
      </c>
      <c r="AM31" s="3">
        <v>12095.027504945556</v>
      </c>
      <c r="AN31" s="3">
        <v>12327.022330772234</v>
      </c>
      <c r="AO31" s="3">
        <v>12450.817014820375</v>
      </c>
      <c r="AP31" s="3">
        <v>12533.983566740017</v>
      </c>
      <c r="AQ31" s="3">
        <v>12572.128591603512</v>
      </c>
      <c r="AR31" s="3">
        <v>12692.774808267979</v>
      </c>
      <c r="AS31" s="3">
        <v>12774.500234023111</v>
      </c>
      <c r="AT31" s="3">
        <v>12924.302447701497</v>
      </c>
      <c r="AU31" s="3">
        <v>12984.024842486735</v>
      </c>
      <c r="AV31" s="3">
        <v>13190.476575870347</v>
      </c>
      <c r="AW31" s="3">
        <v>13274.570784501539</v>
      </c>
      <c r="AX31" s="3">
        <v>13345.084045009587</v>
      </c>
      <c r="AY31" s="3">
        <v>13370.825590651686</v>
      </c>
      <c r="AZ31" s="3">
        <v>13329.839565915419</v>
      </c>
      <c r="BA31" s="3">
        <v>13317.390100840596</v>
      </c>
      <c r="BB31" s="3">
        <v>13236.881357849097</v>
      </c>
      <c r="BC31" s="3">
        <v>13152.077160252564</v>
      </c>
      <c r="BD31" s="3">
        <v>13120.290825665606</v>
      </c>
      <c r="BE31" s="3">
        <v>13129.476214450402</v>
      </c>
      <c r="BF31" s="3">
        <v>13143.655266775282</v>
      </c>
      <c r="BG31" s="3">
        <v>13190.865089489816</v>
      </c>
      <c r="BH31" s="3">
        <v>13197.834586705818</v>
      </c>
      <c r="BI31" s="3">
        <v>13290.552829252809</v>
      </c>
      <c r="BJ31" s="3">
        <v>13325.781530451724</v>
      </c>
      <c r="BK31" s="3">
        <v>13402.513728335442</v>
      </c>
      <c r="BL31" s="3">
        <v>13507.579351717244</v>
      </c>
      <c r="BM31" s="44">
        <f>+Stock!BM31/Superficie!BC31*1000000</f>
        <v>13673.001243913735</v>
      </c>
      <c r="BN31" s="3"/>
      <c r="BO31" s="38"/>
      <c r="BP31" s="3"/>
      <c r="BQ31" s="3"/>
    </row>
    <row r="32" spans="1:69" x14ac:dyDescent="0.2">
      <c r="A32" s="16" t="s">
        <v>37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">
        <v>1307.93515638811</v>
      </c>
      <c r="M32" s="3">
        <v>1310.3038297651533</v>
      </c>
      <c r="N32" s="3">
        <v>1433.5355053334572</v>
      </c>
      <c r="O32" s="3">
        <v>1644.4862118085989</v>
      </c>
      <c r="P32" s="3">
        <v>1961.0384835589591</v>
      </c>
      <c r="Q32" s="3">
        <v>2164.3126926114965</v>
      </c>
      <c r="R32" s="3">
        <v>2359.1612182688636</v>
      </c>
      <c r="S32" s="3">
        <v>2853.640884737637</v>
      </c>
      <c r="T32" s="3">
        <v>3469.4200204412236</v>
      </c>
      <c r="U32" s="3">
        <v>4385.1028258493379</v>
      </c>
      <c r="V32" s="3">
        <v>5502.6998904185775</v>
      </c>
      <c r="W32" s="3">
        <v>6094.5718194512692</v>
      </c>
      <c r="X32" s="3">
        <v>6214.397889108388</v>
      </c>
      <c r="Y32" s="3">
        <v>6215.70577169014</v>
      </c>
      <c r="Z32" s="3">
        <v>6212.0342715573115</v>
      </c>
      <c r="AA32" s="3">
        <v>6341.1083316526119</v>
      </c>
      <c r="AB32" s="3">
        <v>6297.0329136525907</v>
      </c>
      <c r="AC32" s="3">
        <v>6533.7593942360281</v>
      </c>
      <c r="AD32" s="3">
        <v>6857.4358024292505</v>
      </c>
      <c r="AE32" s="3">
        <v>7165.3353067258668</v>
      </c>
      <c r="AF32" s="3">
        <v>7315.5686825347038</v>
      </c>
      <c r="AG32" s="3">
        <v>7546.2156497371689</v>
      </c>
      <c r="AH32" s="3">
        <v>7720.9495165193121</v>
      </c>
      <c r="AI32" s="3">
        <v>7889.8013880377584</v>
      </c>
      <c r="AJ32" s="3">
        <v>8042.2044134697289</v>
      </c>
      <c r="AK32" s="3">
        <v>8373.7270409847461</v>
      </c>
      <c r="AL32" s="3">
        <v>8540.7852982644399</v>
      </c>
      <c r="AM32" s="3">
        <v>8571.2275114166787</v>
      </c>
      <c r="AN32" s="3">
        <v>8632.0722639807191</v>
      </c>
      <c r="AO32" s="3">
        <v>8676.028090590542</v>
      </c>
      <c r="AP32" s="3">
        <v>8733.911797357061</v>
      </c>
      <c r="AQ32" s="3">
        <v>8702.5526784924496</v>
      </c>
      <c r="AR32" s="3">
        <v>8714.4264368392251</v>
      </c>
      <c r="AS32" s="3">
        <v>8706.1395349119357</v>
      </c>
      <c r="AT32" s="3">
        <v>8665.988991250757</v>
      </c>
      <c r="AU32" s="3">
        <v>8630.5366532713215</v>
      </c>
      <c r="AV32" s="3">
        <v>8671.3427667535143</v>
      </c>
      <c r="AW32" s="3">
        <v>8702.9702005801137</v>
      </c>
      <c r="AX32" s="3">
        <v>8678.8308246776523</v>
      </c>
      <c r="AY32" s="3">
        <v>8637.4472845041601</v>
      </c>
      <c r="AZ32" s="3">
        <v>8545.7793307762968</v>
      </c>
      <c r="BA32" s="3">
        <v>8531.9992081152377</v>
      </c>
      <c r="BB32" s="3">
        <v>8495.5196698712407</v>
      </c>
      <c r="BC32" s="3">
        <v>8472.4276800582375</v>
      </c>
      <c r="BD32" s="3">
        <v>8488.4852743048905</v>
      </c>
      <c r="BE32" s="3">
        <v>8511.1748916518591</v>
      </c>
      <c r="BF32" s="3">
        <v>8538.4232489137648</v>
      </c>
      <c r="BG32" s="3">
        <v>8595.7532055390566</v>
      </c>
      <c r="BH32" s="3">
        <v>8637.487099062595</v>
      </c>
      <c r="BI32" s="3">
        <v>8656.7631675007488</v>
      </c>
      <c r="BJ32" s="3">
        <v>8710.6068309745242</v>
      </c>
      <c r="BK32" s="3">
        <v>8776.936792640774</v>
      </c>
      <c r="BL32" s="3">
        <v>8821.4842545830707</v>
      </c>
      <c r="BM32" s="44">
        <f>+Stock!BM32/Superficie!BC32*1000000</f>
        <v>8875.2455970956289</v>
      </c>
      <c r="BN32" s="3"/>
      <c r="BO32" s="38"/>
      <c r="BP32" s="3"/>
      <c r="BQ32" s="3"/>
    </row>
    <row r="33" spans="1:69" x14ac:dyDescent="0.2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O33" s="1"/>
    </row>
    <row r="34" spans="1:69" x14ac:dyDescent="0.2">
      <c r="A34" s="20" t="s">
        <v>51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BO34" s="1"/>
    </row>
    <row r="35" spans="1:69" x14ac:dyDescent="0.2">
      <c r="BN35" s="4"/>
      <c r="BP35" s="31"/>
      <c r="BQ35" s="31"/>
    </row>
    <row r="36" spans="1:69" x14ac:dyDescent="0.2">
      <c r="BN36" s="4"/>
      <c r="BP36" s="31"/>
      <c r="BQ36" s="31"/>
    </row>
    <row r="37" spans="1:69" x14ac:dyDescent="0.2">
      <c r="BN37" s="4"/>
      <c r="BP37" s="31"/>
      <c r="BQ37" s="31"/>
    </row>
    <row r="38" spans="1:69" x14ac:dyDescent="0.2">
      <c r="BN38" s="4"/>
      <c r="BP38" s="31"/>
      <c r="BQ38" s="31"/>
    </row>
    <row r="39" spans="1:69" x14ac:dyDescent="0.2">
      <c r="BN39" s="4"/>
      <c r="BP39" s="31"/>
      <c r="BQ39" s="31"/>
    </row>
    <row r="40" spans="1:69" x14ac:dyDescent="0.2">
      <c r="BN40" s="4"/>
      <c r="BP40" s="31"/>
      <c r="BQ40" s="31"/>
    </row>
    <row r="41" spans="1:69" x14ac:dyDescent="0.2">
      <c r="BN41" s="4"/>
      <c r="BP41" s="31"/>
      <c r="BQ41" s="31"/>
    </row>
    <row r="42" spans="1:69" x14ac:dyDescent="0.2">
      <c r="BN42" s="4"/>
      <c r="BP42" s="31"/>
      <c r="BQ42" s="31"/>
    </row>
    <row r="43" spans="1:69" x14ac:dyDescent="0.2">
      <c r="BN43" s="4"/>
      <c r="BP43" s="31"/>
      <c r="BQ43" s="31"/>
    </row>
    <row r="44" spans="1:69" x14ac:dyDescent="0.2">
      <c r="BN44" s="4"/>
      <c r="BP44" s="31"/>
      <c r="BQ44" s="31"/>
    </row>
    <row r="45" spans="1:69" x14ac:dyDescent="0.2">
      <c r="BN45" s="4"/>
      <c r="BP45" s="31"/>
      <c r="BQ45" s="31"/>
    </row>
    <row r="46" spans="1:69" x14ac:dyDescent="0.2">
      <c r="BN46" s="4"/>
      <c r="BP46" s="31"/>
      <c r="BQ46" s="31"/>
    </row>
    <row r="47" spans="1:69" x14ac:dyDescent="0.2">
      <c r="BN47" s="4"/>
      <c r="BP47" s="31"/>
      <c r="BQ47" s="31"/>
    </row>
    <row r="48" spans="1:69" x14ac:dyDescent="0.2">
      <c r="BN48" s="4"/>
      <c r="BP48" s="31"/>
      <c r="BQ48" s="31"/>
    </row>
    <row r="49" spans="1:69" x14ac:dyDescent="0.2">
      <c r="BN49" s="4"/>
      <c r="BP49" s="31"/>
      <c r="BQ49" s="31"/>
    </row>
    <row r="50" spans="1:69" x14ac:dyDescent="0.2">
      <c r="BN50" s="4"/>
      <c r="BP50" s="31"/>
      <c r="BQ50" s="31"/>
    </row>
    <row r="51" spans="1:69" x14ac:dyDescent="0.2">
      <c r="BN51" s="4"/>
      <c r="BP51" s="31"/>
      <c r="BQ51" s="31"/>
    </row>
    <row r="52" spans="1:69" x14ac:dyDescent="0.2">
      <c r="BN52" s="4"/>
      <c r="BP52" s="31"/>
      <c r="BQ52" s="31"/>
    </row>
    <row r="53" spans="1:69" x14ac:dyDescent="0.2">
      <c r="BN53" s="4"/>
      <c r="BP53" s="31"/>
      <c r="BQ53" s="31"/>
    </row>
    <row r="54" spans="1:69" x14ac:dyDescent="0.2">
      <c r="BN54" s="4"/>
      <c r="BP54" s="31"/>
      <c r="BQ54" s="31"/>
    </row>
    <row r="55" spans="1:69" x14ac:dyDescent="0.2">
      <c r="BN55" s="4"/>
      <c r="BP55" s="31"/>
      <c r="BQ55" s="31"/>
    </row>
    <row r="56" spans="1:69" x14ac:dyDescent="0.2">
      <c r="BN56" s="4"/>
      <c r="BP56" s="31"/>
      <c r="BQ56" s="31"/>
    </row>
    <row r="57" spans="1:69" x14ac:dyDescent="0.2">
      <c r="BP57" s="31"/>
      <c r="BQ57" s="31"/>
    </row>
    <row r="58" spans="1:69" x14ac:dyDescent="0.2">
      <c r="BN58" s="4"/>
      <c r="BP58" s="31"/>
      <c r="BQ58" s="31"/>
    </row>
    <row r="59" spans="1:69" x14ac:dyDescent="0.2">
      <c r="BN59" s="4"/>
      <c r="BP59" s="31"/>
      <c r="BQ59" s="31"/>
    </row>
    <row r="60" spans="1:69" x14ac:dyDescent="0.2">
      <c r="BN60" s="4"/>
      <c r="BP60" s="31"/>
      <c r="BQ60" s="31"/>
    </row>
    <row r="61" spans="1:69" x14ac:dyDescent="0.2">
      <c r="BN61" s="4"/>
      <c r="BP61" s="31"/>
      <c r="BQ61" s="31"/>
    </row>
    <row r="62" spans="1:69" x14ac:dyDescent="0.2">
      <c r="BN62" s="4"/>
      <c r="BP62" s="31"/>
      <c r="BQ62" s="31"/>
    </row>
    <row r="63" spans="1:69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69" x14ac:dyDescent="0.2">
      <c r="A64" s="1"/>
    </row>
    <row r="65" spans="1:66" x14ac:dyDescent="0.2">
      <c r="A65" s="1"/>
      <c r="BM65" s="4"/>
      <c r="BN65" s="4"/>
    </row>
    <row r="66" spans="1:66" x14ac:dyDescent="0.2">
      <c r="A66" s="1"/>
      <c r="BM66" s="4"/>
      <c r="BN66" s="4"/>
    </row>
    <row r="67" spans="1:66" x14ac:dyDescent="0.2">
      <c r="A67" s="1"/>
      <c r="BM67" s="4"/>
      <c r="BN67" s="4"/>
    </row>
    <row r="68" spans="1:66" x14ac:dyDescent="0.2">
      <c r="A68" s="1"/>
      <c r="BM68" s="4"/>
      <c r="BN68" s="4"/>
    </row>
    <row r="69" spans="1:66" x14ac:dyDescent="0.2">
      <c r="A69" s="1"/>
      <c r="BM69" s="4"/>
      <c r="BN69" s="4"/>
    </row>
    <row r="70" spans="1:66" x14ac:dyDescent="0.2">
      <c r="A70" s="1"/>
      <c r="BM70" s="4"/>
      <c r="BN70" s="4"/>
    </row>
    <row r="71" spans="1:66" x14ac:dyDescent="0.2">
      <c r="A71" s="1"/>
      <c r="BM71" s="4"/>
      <c r="BN71" s="4"/>
    </row>
    <row r="72" spans="1:66" x14ac:dyDescent="0.2">
      <c r="A72" s="1"/>
      <c r="BM72" s="4"/>
      <c r="BN72" s="4"/>
    </row>
    <row r="73" spans="1:66" x14ac:dyDescent="0.2">
      <c r="A73" s="1"/>
      <c r="BM73" s="4"/>
      <c r="BN73" s="4"/>
    </row>
    <row r="74" spans="1:66" x14ac:dyDescent="0.2">
      <c r="A74" s="1"/>
      <c r="BM74" s="4"/>
      <c r="BN74" s="4"/>
    </row>
    <row r="75" spans="1:66" x14ac:dyDescent="0.2">
      <c r="A75" s="1"/>
      <c r="BM75" s="4"/>
      <c r="BN75" s="4"/>
    </row>
    <row r="76" spans="1:66" x14ac:dyDescent="0.2">
      <c r="A76" s="1"/>
      <c r="BM76" s="4"/>
      <c r="BN76" s="4"/>
    </row>
    <row r="77" spans="1:66" x14ac:dyDescent="0.2">
      <c r="A77" s="1"/>
      <c r="BM77" s="4"/>
      <c r="BN77" s="4"/>
    </row>
    <row r="78" spans="1:66" x14ac:dyDescent="0.2">
      <c r="A78" s="1"/>
      <c r="BM78" s="4"/>
      <c r="BN78" s="4"/>
    </row>
    <row r="79" spans="1:66" x14ac:dyDescent="0.2">
      <c r="A79" s="1"/>
      <c r="BM79" s="4"/>
      <c r="BN79" s="4"/>
    </row>
    <row r="80" spans="1:66" x14ac:dyDescent="0.2">
      <c r="A80" s="1"/>
      <c r="BM80" s="4"/>
      <c r="BN80" s="4"/>
    </row>
    <row r="81" spans="1:66" x14ac:dyDescent="0.2">
      <c r="A81" s="1"/>
      <c r="BM81" s="4"/>
      <c r="BN81" s="4"/>
    </row>
    <row r="82" spans="1:66" x14ac:dyDescent="0.2">
      <c r="A82" s="1"/>
      <c r="BM82" s="4"/>
      <c r="BN82" s="4"/>
    </row>
    <row r="83" spans="1:66" x14ac:dyDescent="0.2">
      <c r="A83" s="1"/>
      <c r="BM83" s="4"/>
      <c r="BN83" s="4"/>
    </row>
    <row r="84" spans="1:66" x14ac:dyDescent="0.2">
      <c r="A84" s="1"/>
      <c r="BM84" s="4"/>
      <c r="BN84" s="4"/>
    </row>
    <row r="85" spans="1:66" x14ac:dyDescent="0.2">
      <c r="A85" s="1"/>
      <c r="BM85" s="4"/>
      <c r="BN85" s="4"/>
    </row>
    <row r="86" spans="1:66" x14ac:dyDescent="0.2">
      <c r="A86" s="1"/>
      <c r="BM86" s="4"/>
      <c r="BN86" s="4"/>
    </row>
    <row r="87" spans="1:66" x14ac:dyDescent="0.2">
      <c r="A87" s="1"/>
      <c r="BM87" s="4"/>
      <c r="BN87" s="4"/>
    </row>
    <row r="88" spans="1:66" x14ac:dyDescent="0.2">
      <c r="A88" s="1"/>
      <c r="BM88" s="4"/>
      <c r="BN88" s="4"/>
    </row>
    <row r="89" spans="1:66" x14ac:dyDescent="0.2">
      <c r="A89" s="1"/>
      <c r="BM89" s="4"/>
      <c r="BN89" s="4"/>
    </row>
    <row r="90" spans="1:66" x14ac:dyDescent="0.2">
      <c r="A90" s="1"/>
      <c r="BM90" s="4"/>
      <c r="BN90" s="4"/>
    </row>
    <row r="91" spans="1:66" x14ac:dyDescent="0.2">
      <c r="A91" s="1"/>
      <c r="BM91" s="4"/>
      <c r="BN91" s="4"/>
    </row>
    <row r="92" spans="1:66" x14ac:dyDescent="0.2">
      <c r="A92" s="1"/>
      <c r="BM92" s="4"/>
      <c r="BN92" s="4"/>
    </row>
    <row r="93" spans="1:66" x14ac:dyDescent="0.2">
      <c r="A93" s="1"/>
    </row>
    <row r="94" spans="1:66" x14ac:dyDescent="0.2">
      <c r="A94" s="20" t="s">
        <v>45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8" spans="1:67" x14ac:dyDescent="0.2">
      <c r="A98" s="24" t="s">
        <v>48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</row>
    <row r="99" spans="1:67" x14ac:dyDescent="0.2">
      <c r="A99" s="19" t="s">
        <v>42</v>
      </c>
      <c r="B99" s="39">
        <v>1960</v>
      </c>
      <c r="C99" s="39">
        <v>1961</v>
      </c>
      <c r="D99" s="39">
        <v>1962</v>
      </c>
      <c r="E99" s="39">
        <v>1963</v>
      </c>
      <c r="F99" s="39">
        <v>1964</v>
      </c>
      <c r="G99" s="39">
        <v>1965</v>
      </c>
      <c r="H99" s="39">
        <v>1966</v>
      </c>
      <c r="I99" s="39">
        <v>1967</v>
      </c>
      <c r="J99" s="39">
        <v>1968</v>
      </c>
      <c r="K99" s="39">
        <v>1969</v>
      </c>
      <c r="L99" s="39">
        <v>1970</v>
      </c>
      <c r="M99" s="39">
        <v>1971</v>
      </c>
      <c r="N99" s="39">
        <v>1972</v>
      </c>
      <c r="O99" s="39">
        <v>1973</v>
      </c>
      <c r="P99" s="39">
        <v>1974</v>
      </c>
      <c r="Q99" s="39">
        <v>1975</v>
      </c>
      <c r="R99" s="39">
        <v>1976</v>
      </c>
      <c r="S99" s="39">
        <v>1977</v>
      </c>
      <c r="T99" s="39">
        <v>1978</v>
      </c>
      <c r="U99" s="39">
        <v>1979</v>
      </c>
      <c r="V99" s="39">
        <v>1980</v>
      </c>
      <c r="W99" s="9">
        <v>1981</v>
      </c>
      <c r="X99" s="9">
        <v>1982</v>
      </c>
      <c r="Y99" s="9">
        <v>1983</v>
      </c>
      <c r="Z99" s="9">
        <v>1984</v>
      </c>
      <c r="AA99" s="9">
        <v>1985</v>
      </c>
      <c r="AB99" s="9">
        <v>1986</v>
      </c>
      <c r="AC99" s="9">
        <v>1987</v>
      </c>
      <c r="AD99" s="9">
        <v>1988</v>
      </c>
      <c r="AE99" s="9">
        <v>1989</v>
      </c>
      <c r="AF99" s="9">
        <v>1990</v>
      </c>
      <c r="AG99" s="9">
        <v>1991</v>
      </c>
      <c r="AH99" s="9">
        <v>1992</v>
      </c>
      <c r="AI99" s="9">
        <v>1993</v>
      </c>
      <c r="AJ99" s="9">
        <v>1994</v>
      </c>
      <c r="AK99" s="9">
        <v>1995</v>
      </c>
      <c r="AL99" s="9">
        <v>1996</v>
      </c>
      <c r="AM99" s="9">
        <v>1997</v>
      </c>
      <c r="AN99" s="9">
        <v>1998</v>
      </c>
      <c r="AO99" s="9">
        <v>1999</v>
      </c>
      <c r="AP99" s="9">
        <v>2000</v>
      </c>
      <c r="AQ99" s="9">
        <v>2001</v>
      </c>
      <c r="AR99" s="9">
        <v>2002</v>
      </c>
      <c r="AS99" s="9">
        <v>2003</v>
      </c>
      <c r="AT99" s="9">
        <v>2004</v>
      </c>
      <c r="AU99" s="9">
        <v>2005</v>
      </c>
      <c r="AV99" s="9">
        <v>2006</v>
      </c>
      <c r="AW99" s="9">
        <v>2007</v>
      </c>
      <c r="AX99" s="9">
        <v>2008</v>
      </c>
      <c r="AY99" s="9">
        <v>2009</v>
      </c>
      <c r="AZ99" s="9">
        <v>2010</v>
      </c>
      <c r="BA99" s="9">
        <v>2011</v>
      </c>
      <c r="BB99" s="9">
        <v>2012</v>
      </c>
      <c r="BC99" s="9">
        <v>2013</v>
      </c>
      <c r="BD99" s="9">
        <v>2014</v>
      </c>
      <c r="BE99" s="9">
        <v>2015</v>
      </c>
      <c r="BF99" s="9">
        <v>2016</v>
      </c>
      <c r="BG99" s="9">
        <v>2017</v>
      </c>
      <c r="BH99" s="9">
        <v>2018</v>
      </c>
      <c r="BI99" s="9">
        <v>2019</v>
      </c>
      <c r="BJ99" s="9">
        <v>2020</v>
      </c>
      <c r="BK99" s="9">
        <v>2021</v>
      </c>
      <c r="BL99" s="9">
        <v>2022</v>
      </c>
      <c r="BM99" s="8"/>
      <c r="BN99" s="8"/>
    </row>
    <row r="101" spans="1:67" x14ac:dyDescent="0.2">
      <c r="A101" s="25" t="s">
        <v>44</v>
      </c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67" x14ac:dyDescent="0.2">
      <c r="A102" s="26" t="s">
        <v>24</v>
      </c>
      <c r="B102" s="4">
        <v>2.2999999999999998</v>
      </c>
      <c r="C102" s="4">
        <v>2.1</v>
      </c>
      <c r="D102" s="4">
        <v>4.7</v>
      </c>
      <c r="E102" s="4">
        <v>7.5</v>
      </c>
      <c r="F102" s="4">
        <v>5.9</v>
      </c>
      <c r="G102" s="4">
        <v>4.5999999999999996</v>
      </c>
      <c r="H102" s="4">
        <v>2.2999999999999998</v>
      </c>
      <c r="I102" s="4">
        <v>3.7</v>
      </c>
      <c r="J102" s="4">
        <v>1.4</v>
      </c>
      <c r="K102" s="4">
        <v>2.7</v>
      </c>
      <c r="L102" s="4">
        <v>4.9000000000000004</v>
      </c>
      <c r="M102" s="4">
        <v>4.8</v>
      </c>
      <c r="N102" s="4">
        <v>5.7</v>
      </c>
      <c r="O102" s="4">
        <v>10.8</v>
      </c>
      <c r="P102" s="4">
        <v>19.100000000000001</v>
      </c>
      <c r="Q102" s="4">
        <v>17</v>
      </c>
      <c r="R102" s="4">
        <v>16.8</v>
      </c>
      <c r="S102" s="4">
        <v>17</v>
      </c>
      <c r="T102" s="4">
        <v>12.1</v>
      </c>
      <c r="U102" s="4">
        <v>14.8</v>
      </c>
      <c r="V102" s="4">
        <v>21.2</v>
      </c>
      <c r="W102" s="4">
        <v>17.8</v>
      </c>
      <c r="X102" s="4">
        <v>16.5</v>
      </c>
      <c r="Y102" s="4">
        <v>14.7</v>
      </c>
      <c r="Z102" s="4">
        <v>10.8</v>
      </c>
      <c r="AA102" s="4">
        <v>9.1999999999999993</v>
      </c>
      <c r="AB102" s="4">
        <v>5.9</v>
      </c>
      <c r="AC102" s="4">
        <v>4.7</v>
      </c>
      <c r="AD102" s="4">
        <v>5</v>
      </c>
      <c r="AE102" s="4">
        <v>6.3</v>
      </c>
      <c r="AF102" s="4">
        <v>6.5</v>
      </c>
      <c r="AG102" s="4">
        <v>6.3</v>
      </c>
      <c r="AH102" s="5">
        <v>5.3</v>
      </c>
      <c r="AI102" s="5">
        <v>4.5999999999999996</v>
      </c>
      <c r="AJ102" s="5">
        <v>4.0999999999999996</v>
      </c>
      <c r="AK102" s="5">
        <v>5.3</v>
      </c>
      <c r="AL102" s="5">
        <v>4</v>
      </c>
      <c r="AM102" s="5">
        <v>2</v>
      </c>
      <c r="AN102" s="5">
        <v>2</v>
      </c>
      <c r="AO102" s="5">
        <v>1.7</v>
      </c>
      <c r="AP102" s="5">
        <v>2.5</v>
      </c>
      <c r="AQ102" s="5">
        <v>2.7</v>
      </c>
      <c r="AR102" s="5">
        <v>2.5</v>
      </c>
      <c r="AS102" s="5">
        <v>2.7</v>
      </c>
      <c r="AT102" s="5">
        <v>2.2000000000000002</v>
      </c>
      <c r="AU102" s="5">
        <v>1.9</v>
      </c>
      <c r="AV102" s="5">
        <v>2.1</v>
      </c>
      <c r="AW102" s="5">
        <v>1.8</v>
      </c>
      <c r="AX102" s="5">
        <v>3.3</v>
      </c>
      <c r="AY102" s="5">
        <v>0.8</v>
      </c>
      <c r="AZ102" s="5">
        <v>1.5</v>
      </c>
      <c r="BA102" s="4">
        <v>2.7999999999999972</v>
      </c>
      <c r="BB102" s="4">
        <v>3</v>
      </c>
      <c r="BC102" s="4">
        <v>1.2</v>
      </c>
      <c r="BD102" s="4">
        <v>0.2</v>
      </c>
      <c r="BE102" s="4">
        <v>0.1</v>
      </c>
      <c r="BF102" s="4">
        <v>-0.1</v>
      </c>
      <c r="BG102" s="4">
        <v>1.2</v>
      </c>
      <c r="BH102" s="5">
        <v>1.2</v>
      </c>
      <c r="BI102" s="5">
        <v>0.6</v>
      </c>
      <c r="BJ102" s="1">
        <v>-0.2</v>
      </c>
      <c r="BK102" s="1">
        <v>1.9</v>
      </c>
      <c r="BL102" s="30">
        <v>8.1</v>
      </c>
    </row>
    <row r="103" spans="1:67" x14ac:dyDescent="0.2">
      <c r="A103" s="26" t="s">
        <v>34</v>
      </c>
      <c r="B103" s="4">
        <v>5.1172654296608977</v>
      </c>
      <c r="C103" s="4">
        <v>5.2247280036837758</v>
      </c>
      <c r="D103" s="4">
        <v>5.4702902198569126</v>
      </c>
      <c r="E103" s="4">
        <v>5.8805619863461809</v>
      </c>
      <c r="F103" s="4">
        <v>6.2275151435406055</v>
      </c>
      <c r="G103" s="4">
        <v>6.513980840143474</v>
      </c>
      <c r="H103" s="4">
        <v>6.663802399466773</v>
      </c>
      <c r="I103" s="4">
        <v>6.9103630882470428</v>
      </c>
      <c r="J103" s="4">
        <v>7.0071081714825016</v>
      </c>
      <c r="K103" s="4">
        <v>7.1963000921125282</v>
      </c>
      <c r="L103" s="4">
        <v>7.548918796626042</v>
      </c>
      <c r="M103" s="4">
        <v>7.911266898864092</v>
      </c>
      <c r="N103" s="4">
        <v>8.3622091120993449</v>
      </c>
      <c r="O103" s="4">
        <v>9.2653276962060751</v>
      </c>
      <c r="P103" s="4">
        <v>11.035005286181436</v>
      </c>
      <c r="Q103" s="4">
        <v>12.91095618483228</v>
      </c>
      <c r="R103" s="4">
        <v>15.079996823884102</v>
      </c>
      <c r="S103" s="4">
        <v>17.643596283944397</v>
      </c>
      <c r="T103" s="4">
        <v>19.778471434301668</v>
      </c>
      <c r="U103" s="4">
        <v>22.705685206578316</v>
      </c>
      <c r="V103" s="4">
        <v>27.519290470372919</v>
      </c>
      <c r="W103" s="4">
        <v>32.417724174099298</v>
      </c>
      <c r="X103" s="4">
        <v>37.766648662825681</v>
      </c>
      <c r="Y103" s="4">
        <v>43.318346016261053</v>
      </c>
      <c r="Z103" s="4">
        <v>47.996727386017248</v>
      </c>
      <c r="AA103" s="4">
        <v>52.412426305530836</v>
      </c>
      <c r="AB103" s="4">
        <v>55.504759457557149</v>
      </c>
      <c r="AC103" s="4">
        <v>58.113483152062329</v>
      </c>
      <c r="AD103" s="4">
        <v>61.019157309665445</v>
      </c>
      <c r="AE103" s="4">
        <v>64.863364220174361</v>
      </c>
      <c r="AF103" s="4">
        <v>69.079482894485693</v>
      </c>
      <c r="AG103" s="4">
        <v>73.431490316838293</v>
      </c>
      <c r="AH103" s="4">
        <v>77.323359303630724</v>
      </c>
      <c r="AI103" s="4">
        <v>80.880233831597735</v>
      </c>
      <c r="AJ103" s="4">
        <v>84.19632341869324</v>
      </c>
      <c r="AK103" s="4">
        <v>88.658728559883983</v>
      </c>
      <c r="AL103" s="4">
        <v>92.20507770227934</v>
      </c>
      <c r="AM103" s="4">
        <v>94.049179256324933</v>
      </c>
      <c r="AN103" s="4">
        <v>95.930162841451434</v>
      </c>
      <c r="AO103" s="4">
        <v>97.560975609756099</v>
      </c>
      <c r="AP103" s="4">
        <v>100</v>
      </c>
      <c r="AQ103" s="4">
        <v>102.7</v>
      </c>
      <c r="AR103" s="4">
        <v>105.2675</v>
      </c>
      <c r="AS103" s="4">
        <v>108.1097225</v>
      </c>
      <c r="AT103" s="4">
        <v>110.488136395</v>
      </c>
      <c r="AU103" s="4">
        <v>112.58741098650499</v>
      </c>
      <c r="AV103" s="4">
        <v>114.9517466172216</v>
      </c>
      <c r="AW103" s="4">
        <v>117.0208780563316</v>
      </c>
      <c r="AX103" s="4">
        <v>120.88256703219054</v>
      </c>
      <c r="AY103" s="4">
        <v>121.84962756844806</v>
      </c>
      <c r="AZ103" s="4">
        <v>123.67737198197477</v>
      </c>
      <c r="BA103" s="4">
        <v>127.14033839747006</v>
      </c>
      <c r="BB103" s="4">
        <v>130.95454854939416</v>
      </c>
      <c r="BC103" s="4">
        <v>132.5260031319869</v>
      </c>
      <c r="BD103" s="4">
        <v>132.79105513825087</v>
      </c>
      <c r="BE103" s="4">
        <v>132.92384619338912</v>
      </c>
      <c r="BF103" s="4">
        <v>132.79092234719573</v>
      </c>
      <c r="BG103" s="4">
        <v>134.38441341536208</v>
      </c>
      <c r="BH103" s="4">
        <v>135.99702637634641</v>
      </c>
      <c r="BI103" s="4">
        <v>136.81300853460448</v>
      </c>
      <c r="BJ103" s="4">
        <v>136.53938251753527</v>
      </c>
      <c r="BK103" s="4">
        <v>139.13363078536844</v>
      </c>
      <c r="BL103" s="4">
        <v>150.40345487898327</v>
      </c>
      <c r="BM103" s="4"/>
      <c r="BN103" s="4"/>
      <c r="BO103" s="29">
        <v>0.10399647348130148</v>
      </c>
    </row>
    <row r="104" spans="1:67" s="15" customFormat="1" x14ac:dyDescent="0.2">
      <c r="A104" s="1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J104" s="1"/>
      <c r="BK104" s="1"/>
      <c r="BL104" s="1"/>
      <c r="BM104" s="1"/>
      <c r="BN104" s="1"/>
      <c r="BO104" s="3"/>
    </row>
    <row r="105" spans="1:67" x14ac:dyDescent="0.2">
      <c r="A105" s="23" t="s">
        <v>41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</row>
    <row r="106" spans="1:67" x14ac:dyDescent="0.2">
      <c r="A106" s="24" t="s">
        <v>0</v>
      </c>
      <c r="B106" s="6">
        <v>31038.457612793194</v>
      </c>
      <c r="C106" s="6">
        <v>30122.430341710493</v>
      </c>
      <c r="D106" s="6">
        <v>28284.096641702818</v>
      </c>
      <c r="E106" s="6">
        <v>28160.764824951213</v>
      </c>
      <c r="F106" s="6">
        <v>26941.227833055756</v>
      </c>
      <c r="G106" s="6">
        <v>26906.935407791203</v>
      </c>
      <c r="H106" s="6">
        <v>29494.507009855057</v>
      </c>
      <c r="I106" s="6">
        <v>33304.950145219758</v>
      </c>
      <c r="J106" s="6">
        <v>35260.200728057825</v>
      </c>
      <c r="K106" s="6">
        <v>34433.986614118658</v>
      </c>
      <c r="L106" s="6">
        <v>31224.289752159508</v>
      </c>
      <c r="M106" s="6">
        <v>29519.14650673918</v>
      </c>
      <c r="N106" s="6">
        <v>28650.046900363071</v>
      </c>
      <c r="O106" s="6">
        <v>29536.453616129093</v>
      </c>
      <c r="P106" s="6">
        <v>30649.110532293595</v>
      </c>
      <c r="Q106" s="6">
        <v>31307.657368202494</v>
      </c>
      <c r="R106" s="6">
        <v>31597.889837823997</v>
      </c>
      <c r="S106" s="6">
        <v>30528.170679412095</v>
      </c>
      <c r="T106" s="6">
        <v>32122.204521119977</v>
      </c>
      <c r="U106" s="6">
        <v>34561.024624771089</v>
      </c>
      <c r="V106" s="6">
        <v>34937.438851552921</v>
      </c>
      <c r="W106" s="6">
        <v>31216.87372865123</v>
      </c>
      <c r="X106" s="6">
        <v>23966.25072335338</v>
      </c>
      <c r="Y106" s="6">
        <v>19439.557583240618</v>
      </c>
      <c r="Z106" s="6">
        <v>17877.736382162511</v>
      </c>
      <c r="AA106" s="6">
        <v>16710.77150305171</v>
      </c>
      <c r="AB106" s="6">
        <v>15850.947393403771</v>
      </c>
      <c r="AC106" s="6">
        <v>15933.603735356761</v>
      </c>
      <c r="AD106" s="6">
        <v>15631.04832806527</v>
      </c>
      <c r="AE106" s="6">
        <v>15701.393116446432</v>
      </c>
      <c r="AF106" s="6">
        <v>15351.429909458828</v>
      </c>
      <c r="AG106" s="6">
        <v>14468.510803998148</v>
      </c>
      <c r="AH106" s="6">
        <v>13182.861312489042</v>
      </c>
      <c r="AI106" s="6">
        <v>13101.939484471855</v>
      </c>
      <c r="AJ106" s="6">
        <v>12964.236578204742</v>
      </c>
      <c r="AK106" s="6">
        <v>12823.044539692346</v>
      </c>
      <c r="AL106" s="6">
        <v>12513.572364249481</v>
      </c>
      <c r="AM106" s="6">
        <v>12624.496368274835</v>
      </c>
      <c r="AN106" s="6">
        <v>12863.725898877636</v>
      </c>
      <c r="AO106" s="6">
        <v>12985.511920558281</v>
      </c>
      <c r="AP106" s="6">
        <v>12916.457003329579</v>
      </c>
      <c r="AQ106" s="6">
        <v>12994.041689768783</v>
      </c>
      <c r="AR106" s="6">
        <v>13046.670374586416</v>
      </c>
      <c r="AS106" s="6">
        <v>13110.294710362072</v>
      </c>
      <c r="AT106" s="6">
        <v>13192.769220141075</v>
      </c>
      <c r="AU106" s="6">
        <v>13382.822138796217</v>
      </c>
      <c r="AV106" s="6">
        <v>13444.229364608147</v>
      </c>
      <c r="AW106" s="6">
        <v>13567.442266907559</v>
      </c>
      <c r="AX106" s="6">
        <v>13529.529662507626</v>
      </c>
      <c r="AY106" s="6">
        <v>13706.638519639191</v>
      </c>
      <c r="AZ106" s="6">
        <v>13952.742830981479</v>
      </c>
      <c r="BA106" s="6">
        <v>13852.586669882978</v>
      </c>
      <c r="BB106" s="6">
        <v>13748.269891480662</v>
      </c>
      <c r="BC106" s="6">
        <v>13752.395352381005</v>
      </c>
      <c r="BD106" s="6">
        <v>13885.274299558087</v>
      </c>
      <c r="BE106" s="6">
        <v>13957.893460424071</v>
      </c>
      <c r="BF106" s="6">
        <v>14176.198247595912</v>
      </c>
      <c r="BG106" s="6">
        <v>14202.481691468678</v>
      </c>
      <c r="BH106" s="6">
        <v>14290.94010711561</v>
      </c>
      <c r="BI106" s="6">
        <v>14413.788196235282</v>
      </c>
      <c r="BJ106" s="6">
        <v>14497.287469060486</v>
      </c>
      <c r="BK106" s="6">
        <v>14528.604803803697</v>
      </c>
      <c r="BL106" s="6">
        <v>14100.682621371347</v>
      </c>
      <c r="BM106" s="6"/>
      <c r="BN106" s="6"/>
    </row>
    <row r="107" spans="1:67" x14ac:dyDescent="0.2">
      <c r="A107" s="24" t="s">
        <v>1</v>
      </c>
      <c r="B107" s="6">
        <v>27963.948938119407</v>
      </c>
      <c r="C107" s="6">
        <v>26592.598869473281</v>
      </c>
      <c r="D107" s="6">
        <v>24942.585971859255</v>
      </c>
      <c r="E107" s="6">
        <v>28083.399406772907</v>
      </c>
      <c r="F107" s="6">
        <v>26986.376483532669</v>
      </c>
      <c r="G107" s="6">
        <v>27332.244322908537</v>
      </c>
      <c r="H107" s="6">
        <v>27529.256416446646</v>
      </c>
      <c r="I107" s="6">
        <v>26125.635576061781</v>
      </c>
      <c r="J107" s="6">
        <v>27783.377074861881</v>
      </c>
      <c r="K107" s="6">
        <v>27052.947492562689</v>
      </c>
      <c r="L107" s="6">
        <v>25017.799128236631</v>
      </c>
      <c r="M107" s="6">
        <v>23871.945733050219</v>
      </c>
      <c r="N107" s="6">
        <v>23131.826768195991</v>
      </c>
      <c r="O107" s="6">
        <v>22403.597603605827</v>
      </c>
      <c r="P107" s="6">
        <v>20544.801936307846</v>
      </c>
      <c r="Q107" s="6">
        <v>19976.126716083847</v>
      </c>
      <c r="R107" s="6">
        <v>18951.059232696651</v>
      </c>
      <c r="S107" s="6">
        <v>17541.382785461763</v>
      </c>
      <c r="T107" s="6">
        <v>17393.652417168909</v>
      </c>
      <c r="U107" s="6">
        <v>19016.944677480551</v>
      </c>
      <c r="V107" s="6">
        <v>20391.666483782337</v>
      </c>
      <c r="W107" s="6">
        <v>19029.905441778046</v>
      </c>
      <c r="X107" s="6">
        <v>16334.682782642101</v>
      </c>
      <c r="Y107" s="6">
        <v>13561.451020456389</v>
      </c>
      <c r="Z107" s="6">
        <v>12239.57673326389</v>
      </c>
      <c r="AA107" s="6">
        <v>11819.388008759948</v>
      </c>
      <c r="AB107" s="6">
        <v>11160.895192407885</v>
      </c>
      <c r="AC107" s="6">
        <v>11375.606600055595</v>
      </c>
      <c r="AD107" s="6">
        <v>10833.911047671992</v>
      </c>
      <c r="AE107" s="6">
        <v>11213.278504442747</v>
      </c>
      <c r="AF107" s="6">
        <v>11583.921360864901</v>
      </c>
      <c r="AG107" s="6">
        <v>10897.38604032446</v>
      </c>
      <c r="AH107" s="6">
        <v>9939.508729252766</v>
      </c>
      <c r="AI107" s="6">
        <v>9838.1021048266084</v>
      </c>
      <c r="AJ107" s="6">
        <v>9680.0553330239527</v>
      </c>
      <c r="AK107" s="6">
        <v>9231.6219214757675</v>
      </c>
      <c r="AL107" s="6">
        <v>8912.0873180895269</v>
      </c>
      <c r="AM107" s="6">
        <v>8777.6364910892662</v>
      </c>
      <c r="AN107" s="6">
        <v>8940.9637085811646</v>
      </c>
      <c r="AO107" s="6">
        <v>9097.7350598670382</v>
      </c>
      <c r="AP107" s="6">
        <v>9056.8692340348789</v>
      </c>
      <c r="AQ107" s="6">
        <v>9100.2220753127822</v>
      </c>
      <c r="AR107" s="6">
        <v>9025.1383482254278</v>
      </c>
      <c r="AS107" s="6">
        <v>8943.0363652406959</v>
      </c>
      <c r="AT107" s="6">
        <v>8990.0745633364986</v>
      </c>
      <c r="AU107" s="6">
        <v>9011.271891617982</v>
      </c>
      <c r="AV107" s="6">
        <v>9010.8318372738686</v>
      </c>
      <c r="AW107" s="6">
        <v>9263.7894740023949</v>
      </c>
      <c r="AX107" s="6">
        <v>9058.9966223501015</v>
      </c>
      <c r="AY107" s="6">
        <v>9043.1994881145438</v>
      </c>
      <c r="AZ107" s="6">
        <v>9161.8858924082142</v>
      </c>
      <c r="BA107" s="6">
        <v>9003.742386955033</v>
      </c>
      <c r="BB107" s="6">
        <v>8821.8556332683838</v>
      </c>
      <c r="BC107" s="6">
        <v>8660.4184256990848</v>
      </c>
      <c r="BD107" s="6">
        <v>8772.7791437969827</v>
      </c>
      <c r="BE107" s="6">
        <v>8772.7791437969718</v>
      </c>
      <c r="BF107" s="6">
        <v>8959.4562542059084</v>
      </c>
      <c r="BG107" s="6">
        <v>8944.045593841156</v>
      </c>
      <c r="BH107" s="6">
        <v>8978.1397232102663</v>
      </c>
      <c r="BI107" s="6">
        <v>9067.5593541657199</v>
      </c>
      <c r="BJ107" s="6">
        <v>9204.0408732138894</v>
      </c>
      <c r="BK107" s="6">
        <v>9213.0732980158664</v>
      </c>
      <c r="BL107" s="6">
        <v>8632.3582500455668</v>
      </c>
      <c r="BM107" s="6"/>
      <c r="BN107" s="6"/>
    </row>
    <row r="108" spans="1:67" x14ac:dyDescent="0.2">
      <c r="A108" s="24" t="s">
        <v>2</v>
      </c>
      <c r="B108" s="6">
        <v>23969.799555537295</v>
      </c>
      <c r="C108" s="6">
        <v>23476.787027950344</v>
      </c>
      <c r="D108" s="6">
        <v>22508.168460235429</v>
      </c>
      <c r="E108" s="6">
        <v>25881.485697169937</v>
      </c>
      <c r="F108" s="6">
        <v>24614.29866421437</v>
      </c>
      <c r="G108" s="6">
        <v>25369.513029506652</v>
      </c>
      <c r="H108" s="6">
        <v>27272.047453713498</v>
      </c>
      <c r="I108" s="6">
        <v>27693.798584553977</v>
      </c>
      <c r="J108" s="6">
        <v>30572.836863533103</v>
      </c>
      <c r="K108" s="6">
        <v>29790.675021736883</v>
      </c>
      <c r="L108" s="6">
        <v>26071.99686535876</v>
      </c>
      <c r="M108" s="6">
        <v>23914.972463265331</v>
      </c>
      <c r="N108" s="6">
        <v>25302.442396003102</v>
      </c>
      <c r="O108" s="6">
        <v>29262.473931244411</v>
      </c>
      <c r="P108" s="6">
        <v>31684.16404348009</v>
      </c>
      <c r="Q108" s="6">
        <v>33534.523173107162</v>
      </c>
      <c r="R108" s="6">
        <v>39834.668829125607</v>
      </c>
      <c r="S108" s="6">
        <v>39870.971238297272</v>
      </c>
      <c r="T108" s="6">
        <v>43144.540663084721</v>
      </c>
      <c r="U108" s="6">
        <v>50399.653253444885</v>
      </c>
      <c r="V108" s="6">
        <v>56017.616891488979</v>
      </c>
      <c r="W108" s="6">
        <v>52382.322999249249</v>
      </c>
      <c r="X108" s="6">
        <v>42847.536063333566</v>
      </c>
      <c r="Y108" s="6">
        <v>37094.112886884577</v>
      </c>
      <c r="Z108" s="6">
        <v>32646.010957999446</v>
      </c>
      <c r="AA108" s="6">
        <v>29757.781808357857</v>
      </c>
      <c r="AB108" s="6">
        <v>28968.464204160839</v>
      </c>
      <c r="AC108" s="6">
        <v>29682.409881426771</v>
      </c>
      <c r="AD108" s="6">
        <v>30247.78911726347</v>
      </c>
      <c r="AE108" s="6">
        <v>31450.870726585876</v>
      </c>
      <c r="AF108" s="6">
        <v>31479.885577055036</v>
      </c>
      <c r="AG108" s="6">
        <v>31099.920441895018</v>
      </c>
      <c r="AH108" s="6">
        <v>28556.456694988821</v>
      </c>
      <c r="AI108" s="6">
        <v>29172.798565325396</v>
      </c>
      <c r="AJ108" s="6">
        <v>29759.554179816416</v>
      </c>
      <c r="AK108" s="6">
        <v>31412.829165950861</v>
      </c>
      <c r="AL108" s="6">
        <v>30424.18082718573</v>
      </c>
      <c r="AM108" s="6">
        <v>31827.889161528332</v>
      </c>
      <c r="AN108" s="6">
        <v>32834.356662066457</v>
      </c>
      <c r="AO108" s="6">
        <v>33688.181087274577</v>
      </c>
      <c r="AP108" s="6">
        <v>36212.658794508476</v>
      </c>
      <c r="AQ108" s="6">
        <v>37532.506869891113</v>
      </c>
      <c r="AR108" s="6">
        <v>38858.489253789092</v>
      </c>
      <c r="AS108" s="6">
        <v>40178.255303725455</v>
      </c>
      <c r="AT108" s="6">
        <v>41436.368498219286</v>
      </c>
      <c r="AU108" s="6">
        <v>40873.384125458171</v>
      </c>
      <c r="AV108" s="6">
        <v>40560.37426614268</v>
      </c>
      <c r="AW108" s="6">
        <v>40396.960223949194</v>
      </c>
      <c r="AX108" s="6">
        <v>40181.337954310104</v>
      </c>
      <c r="AY108" s="6">
        <v>39785.73299580178</v>
      </c>
      <c r="AZ108" s="6">
        <v>39720.772214640267</v>
      </c>
      <c r="BA108" s="6">
        <v>38802.45413748869</v>
      </c>
      <c r="BB108" s="6">
        <v>37140.604047688517</v>
      </c>
      <c r="BC108" s="6">
        <v>36598.549652285605</v>
      </c>
      <c r="BD108" s="6">
        <v>35929.438669408744</v>
      </c>
      <c r="BE108" s="6">
        <v>34980.93083269718</v>
      </c>
      <c r="BF108" s="6">
        <v>34705.73601297097</v>
      </c>
      <c r="BG108" s="6">
        <v>33965.874415355691</v>
      </c>
      <c r="BH108" s="6">
        <v>33530.068869306066</v>
      </c>
      <c r="BI108" s="6">
        <v>33312.017454111548</v>
      </c>
      <c r="BJ108" s="6">
        <v>33514.28694539993</v>
      </c>
      <c r="BK108" s="6">
        <v>33468.903157361623</v>
      </c>
      <c r="BL108" s="6">
        <v>31730.0559473393</v>
      </c>
      <c r="BM108" s="6"/>
      <c r="BN108" s="6"/>
    </row>
    <row r="109" spans="1:67" x14ac:dyDescent="0.2">
      <c r="A109" s="24" t="s">
        <v>3</v>
      </c>
      <c r="B109" s="6">
        <v>213358.96527606598</v>
      </c>
      <c r="C109" s="6">
        <v>206202.76074056627</v>
      </c>
      <c r="D109" s="6">
        <v>197827.4767632978</v>
      </c>
      <c r="E109" s="6">
        <v>145089.19412484058</v>
      </c>
      <c r="F109" s="6">
        <v>149003.53637656142</v>
      </c>
      <c r="G109" s="6">
        <v>149480.83905572447</v>
      </c>
      <c r="H109" s="6">
        <v>153715.42782991906</v>
      </c>
      <c r="I109" s="6">
        <v>170203.93392932211</v>
      </c>
      <c r="J109" s="6">
        <v>170949.64586541106</v>
      </c>
      <c r="K109" s="6">
        <v>165450.59070589667</v>
      </c>
      <c r="L109" s="6">
        <v>143674.07134933502</v>
      </c>
      <c r="M109" s="6">
        <v>139835.45112244444</v>
      </c>
      <c r="N109" s="6">
        <v>141229.58892165677</v>
      </c>
      <c r="O109" s="6">
        <v>153476.49278674112</v>
      </c>
      <c r="P109" s="6">
        <v>151360.07272226957</v>
      </c>
      <c r="Q109" s="6">
        <v>154569.06083304249</v>
      </c>
      <c r="R109" s="6">
        <v>166859.09634299559</v>
      </c>
      <c r="S109" s="6">
        <v>150537.64627335788</v>
      </c>
      <c r="T109" s="6">
        <v>179864.01004699603</v>
      </c>
      <c r="U109" s="6">
        <v>180453.34945651519</v>
      </c>
      <c r="V109" s="6">
        <v>187249.68993303704</v>
      </c>
      <c r="W109" s="6">
        <v>168174.72124136199</v>
      </c>
      <c r="X109" s="6">
        <v>137622.70762431412</v>
      </c>
      <c r="Y109" s="6">
        <v>119984.92382241858</v>
      </c>
      <c r="Z109" s="6">
        <v>105891.16110234037</v>
      </c>
      <c r="AA109" s="6">
        <v>98904.081142639479</v>
      </c>
      <c r="AB109" s="6">
        <v>99244.502788667887</v>
      </c>
      <c r="AC109" s="6">
        <v>105167.15507137454</v>
      </c>
      <c r="AD109" s="6">
        <v>105171.37882152801</v>
      </c>
      <c r="AE109" s="6">
        <v>106461.28483421834</v>
      </c>
      <c r="AF109" s="6">
        <v>106729.04016336276</v>
      </c>
      <c r="AG109" s="6">
        <v>104662.16710131041</v>
      </c>
      <c r="AH109" s="6">
        <v>96327.780842314751</v>
      </c>
      <c r="AI109" s="6">
        <v>91994.433967334713</v>
      </c>
      <c r="AJ109" s="6">
        <v>89509.148906141694</v>
      </c>
      <c r="AK109" s="6">
        <v>89553.063418101374</v>
      </c>
      <c r="AL109" s="6">
        <v>89801.869911090995</v>
      </c>
      <c r="AM109" s="6">
        <v>86064.561825840719</v>
      </c>
      <c r="AN109" s="6">
        <v>84573.704111229687</v>
      </c>
      <c r="AO109" s="6">
        <v>78916.791905870821</v>
      </c>
      <c r="AP109" s="6">
        <v>71681.696652103783</v>
      </c>
      <c r="AQ109" s="6">
        <v>71380.086785979147</v>
      </c>
      <c r="AR109" s="6">
        <v>72235.318478242232</v>
      </c>
      <c r="AS109" s="6">
        <v>74447.115107366975</v>
      </c>
      <c r="AT109" s="6">
        <v>72823.296890615718</v>
      </c>
      <c r="AU109" s="6">
        <v>72036.753397191918</v>
      </c>
      <c r="AV109" s="6">
        <v>71793.298836543167</v>
      </c>
      <c r="AW109" s="6">
        <v>72567.698356714129</v>
      </c>
      <c r="AX109" s="6">
        <v>69455.507818553902</v>
      </c>
      <c r="AY109" s="6">
        <v>68207.459494511262</v>
      </c>
      <c r="AZ109" s="6">
        <v>66260.052540108401</v>
      </c>
      <c r="BA109" s="6">
        <v>64143.468633361445</v>
      </c>
      <c r="BB109" s="6">
        <v>60990.259803810914</v>
      </c>
      <c r="BC109" s="6">
        <v>58871.851409991497</v>
      </c>
      <c r="BD109" s="6">
        <v>61107.47435826061</v>
      </c>
      <c r="BE109" s="6">
        <v>61046.427930330276</v>
      </c>
      <c r="BF109" s="6">
        <v>61148.939480814799</v>
      </c>
      <c r="BG109" s="6">
        <v>60430.047562992273</v>
      </c>
      <c r="BH109" s="6">
        <v>60000.169829947634</v>
      </c>
      <c r="BI109" s="6">
        <v>59670.035445436704</v>
      </c>
      <c r="BJ109" s="6">
        <v>59789.614674786273</v>
      </c>
      <c r="BK109" s="6">
        <v>59002.871871919458</v>
      </c>
      <c r="BL109" s="6">
        <v>54748.61016734536</v>
      </c>
      <c r="BM109" s="6"/>
      <c r="BN109" s="6"/>
    </row>
    <row r="110" spans="1:67" x14ac:dyDescent="0.2">
      <c r="A110" s="24" t="s">
        <v>4</v>
      </c>
      <c r="B110" s="6">
        <v>37885.663242194387</v>
      </c>
      <c r="C110" s="6">
        <v>36013.370672639976</v>
      </c>
      <c r="D110" s="6">
        <v>34616.5119934381</v>
      </c>
      <c r="E110" s="6">
        <v>39459.501305181569</v>
      </c>
      <c r="F110" s="6">
        <v>46093.714065043758</v>
      </c>
      <c r="G110" s="6">
        <v>47435.09360902664</v>
      </c>
      <c r="H110" s="6">
        <v>49796.645389851888</v>
      </c>
      <c r="I110" s="6">
        <v>45366.634821055311</v>
      </c>
      <c r="J110" s="6">
        <v>54906.564634853938</v>
      </c>
      <c r="K110" s="6">
        <v>53797.206099144882</v>
      </c>
      <c r="L110" s="6">
        <v>49930.499061756309</v>
      </c>
      <c r="M110" s="6">
        <v>48061.532343159699</v>
      </c>
      <c r="N110" s="6">
        <v>51903.816606416534</v>
      </c>
      <c r="O110" s="6">
        <v>59918.265843007401</v>
      </c>
      <c r="P110" s="6">
        <v>64173.520464176785</v>
      </c>
      <c r="Q110" s="6">
        <v>65767.777963265064</v>
      </c>
      <c r="R110" s="6">
        <v>70120.93674226162</v>
      </c>
      <c r="S110" s="6">
        <v>71755.364488954467</v>
      </c>
      <c r="T110" s="6">
        <v>80407.796574389271</v>
      </c>
      <c r="U110" s="6">
        <v>89302.753227463036</v>
      </c>
      <c r="V110" s="6">
        <v>90655.463815734242</v>
      </c>
      <c r="W110" s="6">
        <v>80916.218291152327</v>
      </c>
      <c r="X110" s="6">
        <v>61817.630596339848</v>
      </c>
      <c r="Y110" s="6">
        <v>52104.157316009107</v>
      </c>
      <c r="Z110" s="6">
        <v>46987.492842699037</v>
      </c>
      <c r="AA110" s="6">
        <v>43567.079901199992</v>
      </c>
      <c r="AB110" s="6">
        <v>40844.715084447969</v>
      </c>
      <c r="AC110" s="6">
        <v>42123.471722054906</v>
      </c>
      <c r="AD110" s="6">
        <v>42529.867404273347</v>
      </c>
      <c r="AE110" s="6">
        <v>45147.671222313664</v>
      </c>
      <c r="AF110" s="6">
        <v>45402.314115641777</v>
      </c>
      <c r="AG110" s="6">
        <v>43873.307207483944</v>
      </c>
      <c r="AH110" s="6">
        <v>38875.815661105094</v>
      </c>
      <c r="AI110" s="6">
        <v>39602.475545101952</v>
      </c>
      <c r="AJ110" s="6">
        <v>39572.208301096973</v>
      </c>
      <c r="AK110" s="6">
        <v>38558.743441515391</v>
      </c>
      <c r="AL110" s="6">
        <v>38645.027864863077</v>
      </c>
      <c r="AM110" s="6">
        <v>40445.970390379349</v>
      </c>
      <c r="AN110" s="6">
        <v>42236.133894409002</v>
      </c>
      <c r="AO110" s="6">
        <v>43557.71519673142</v>
      </c>
      <c r="AP110" s="6">
        <v>44965.179313027591</v>
      </c>
      <c r="AQ110" s="6">
        <v>49599.222284173651</v>
      </c>
      <c r="AR110" s="6">
        <v>53226.275487878134</v>
      </c>
      <c r="AS110" s="6">
        <v>53395.654861390263</v>
      </c>
      <c r="AT110" s="6">
        <v>53768.489759669974</v>
      </c>
      <c r="AU110" s="6">
        <v>52028.804568622167</v>
      </c>
      <c r="AV110" s="6">
        <v>50347.352380833392</v>
      </c>
      <c r="AW110" s="6">
        <v>51259.526608651649</v>
      </c>
      <c r="AX110" s="6">
        <v>49771.862558200424</v>
      </c>
      <c r="AY110" s="6">
        <v>49319.013614587006</v>
      </c>
      <c r="AZ110" s="6">
        <v>50378.493297087269</v>
      </c>
      <c r="BA110" s="6">
        <v>48821.118128539965</v>
      </c>
      <c r="BB110" s="6">
        <v>46703.41032777675</v>
      </c>
      <c r="BC110" s="6">
        <v>44980.252115819596</v>
      </c>
      <c r="BD110" s="6">
        <v>43604.474506935541</v>
      </c>
      <c r="BE110" s="6">
        <v>42059.154592470615</v>
      </c>
      <c r="BF110" s="6">
        <v>41448.547905232954</v>
      </c>
      <c r="BG110" s="6">
        <v>41001.512888894649</v>
      </c>
      <c r="BH110" s="6">
        <v>40112.222905870192</v>
      </c>
      <c r="BI110" s="6">
        <v>38761.709459477031</v>
      </c>
      <c r="BJ110" s="6">
        <v>38500.122205346481</v>
      </c>
      <c r="BK110" s="6">
        <v>38071.129972945513</v>
      </c>
      <c r="BL110" s="6">
        <v>35645.489992850067</v>
      </c>
      <c r="BM110" s="6"/>
      <c r="BN110" s="6"/>
    </row>
    <row r="111" spans="1:67" x14ac:dyDescent="0.2">
      <c r="A111" s="24" t="s">
        <v>5</v>
      </c>
      <c r="B111" s="6">
        <v>26910.817233391579</v>
      </c>
      <c r="C111" s="6">
        <v>25439.128540259942</v>
      </c>
      <c r="D111" s="6">
        <v>24297.161929570149</v>
      </c>
      <c r="E111" s="6">
        <v>22362.074673736613</v>
      </c>
      <c r="F111" s="6">
        <v>22203.748353842071</v>
      </c>
      <c r="G111" s="6">
        <v>22050.391993026129</v>
      </c>
      <c r="H111" s="6">
        <v>23841.37469262697</v>
      </c>
      <c r="I111" s="6">
        <v>23317.406834323632</v>
      </c>
      <c r="J111" s="6">
        <v>25814.529651086967</v>
      </c>
      <c r="K111" s="6">
        <v>25292.715442720644</v>
      </c>
      <c r="L111" s="6">
        <v>23999.118117995949</v>
      </c>
      <c r="M111" s="6">
        <v>22899.921868316746</v>
      </c>
      <c r="N111" s="6">
        <v>25950.774567319459</v>
      </c>
      <c r="O111" s="6">
        <v>29299.438454180399</v>
      </c>
      <c r="P111" s="6">
        <v>32656.028063899521</v>
      </c>
      <c r="Q111" s="6">
        <v>33069.340174072502</v>
      </c>
      <c r="R111" s="6">
        <v>33776.99153806331</v>
      </c>
      <c r="S111" s="6">
        <v>35330.81151955956</v>
      </c>
      <c r="T111" s="6">
        <v>40505.843180674623</v>
      </c>
      <c r="U111" s="6">
        <v>43921.477541076114</v>
      </c>
      <c r="V111" s="6">
        <v>44924.270104896714</v>
      </c>
      <c r="W111" s="6">
        <v>40181.698095961379</v>
      </c>
      <c r="X111" s="6">
        <v>34077.977864619788</v>
      </c>
      <c r="Y111" s="6">
        <v>29528.535902485135</v>
      </c>
      <c r="Z111" s="6">
        <v>26990.011465844495</v>
      </c>
      <c r="AA111" s="6">
        <v>25105.84259282421</v>
      </c>
      <c r="AB111" s="6">
        <v>23939.545141188453</v>
      </c>
      <c r="AC111" s="6">
        <v>24326.324450396736</v>
      </c>
      <c r="AD111" s="6">
        <v>24324.856267377218</v>
      </c>
      <c r="AE111" s="6">
        <v>23957.763552739765</v>
      </c>
      <c r="AF111" s="6">
        <v>23486.363320634977</v>
      </c>
      <c r="AG111" s="6">
        <v>22692.220986924316</v>
      </c>
      <c r="AH111" s="6">
        <v>20917.468660863047</v>
      </c>
      <c r="AI111" s="6">
        <v>20011.293945540852</v>
      </c>
      <c r="AJ111" s="6">
        <v>20442.305273277667</v>
      </c>
      <c r="AK111" s="6">
        <v>19583.321566495804</v>
      </c>
      <c r="AL111" s="6">
        <v>19558.856824359147</v>
      </c>
      <c r="AM111" s="6">
        <v>20345.349555201024</v>
      </c>
      <c r="AN111" s="6">
        <v>20965.625074839172</v>
      </c>
      <c r="AO111" s="6">
        <v>21546.568404051384</v>
      </c>
      <c r="AP111" s="6">
        <v>22355.107232108097</v>
      </c>
      <c r="AQ111" s="6">
        <v>23789.107393649778</v>
      </c>
      <c r="AR111" s="6">
        <v>25415.271262401802</v>
      </c>
      <c r="AS111" s="6">
        <v>26970.254806154258</v>
      </c>
      <c r="AT111" s="6">
        <v>27605.86067629452</v>
      </c>
      <c r="AU111" s="6">
        <v>27470.727382390964</v>
      </c>
      <c r="AV111" s="6">
        <v>26758.06767289056</v>
      </c>
      <c r="AW111" s="6">
        <v>27192.868105301499</v>
      </c>
      <c r="AX111" s="6">
        <v>26360.009339324901</v>
      </c>
      <c r="AY111" s="6">
        <v>26364.661535457715</v>
      </c>
      <c r="AZ111" s="6">
        <v>26106.56306128098</v>
      </c>
      <c r="BA111" s="6">
        <v>25754.024696673383</v>
      </c>
      <c r="BB111" s="6">
        <v>25829.683986211068</v>
      </c>
      <c r="BC111" s="6">
        <v>25800.791514353099</v>
      </c>
      <c r="BD111" s="6">
        <v>24493.908077949756</v>
      </c>
      <c r="BE111" s="6">
        <v>24917.3646501568</v>
      </c>
      <c r="BF111" s="6">
        <v>25889.977486839511</v>
      </c>
      <c r="BG111" s="6">
        <v>26202.376171656222</v>
      </c>
      <c r="BH111" s="6">
        <v>25941.884638262185</v>
      </c>
      <c r="BI111" s="6">
        <v>24630.017491922292</v>
      </c>
      <c r="BJ111" s="6">
        <v>23744.660122748832</v>
      </c>
      <c r="BK111" s="6">
        <v>23961.487360845178</v>
      </c>
      <c r="BL111" s="6">
        <v>22997.588761001469</v>
      </c>
      <c r="BM111" s="6"/>
      <c r="BN111" s="6"/>
    </row>
    <row r="112" spans="1:67" x14ac:dyDescent="0.2">
      <c r="A112" s="24" t="s">
        <v>6</v>
      </c>
      <c r="B112" s="6">
        <v>22762.362452600311</v>
      </c>
      <c r="C112" s="6">
        <v>21959.938930669447</v>
      </c>
      <c r="D112" s="6">
        <v>20878.381315111848</v>
      </c>
      <c r="E112" s="6">
        <v>25361.123167776863</v>
      </c>
      <c r="F112" s="6">
        <v>24032.307615094407</v>
      </c>
      <c r="G112" s="6">
        <v>23967.375865267029</v>
      </c>
      <c r="H112" s="6">
        <v>23533.345499823743</v>
      </c>
      <c r="I112" s="6">
        <v>21202.669249303734</v>
      </c>
      <c r="J112" s="6">
        <v>22504.966620026753</v>
      </c>
      <c r="K112" s="6">
        <v>22180.246835663496</v>
      </c>
      <c r="L112" s="6">
        <v>21583.721808280519</v>
      </c>
      <c r="M112" s="6">
        <v>20727.599120025901</v>
      </c>
      <c r="N112" s="6">
        <v>20403.420716966059</v>
      </c>
      <c r="O112" s="6">
        <v>20412.543220122603</v>
      </c>
      <c r="P112" s="6">
        <v>20161.661881188167</v>
      </c>
      <c r="Q112" s="6">
        <v>21154.744584107058</v>
      </c>
      <c r="R112" s="6">
        <v>19744.792678974776</v>
      </c>
      <c r="S112" s="6">
        <v>21706.058272547656</v>
      </c>
      <c r="T112" s="6">
        <v>23777.876866329145</v>
      </c>
      <c r="U112" s="6">
        <v>24696.484568258296</v>
      </c>
      <c r="V112" s="6">
        <v>27192.118155871671</v>
      </c>
      <c r="W112" s="6">
        <v>26509.423730081533</v>
      </c>
      <c r="X112" s="6">
        <v>24887.192374454342</v>
      </c>
      <c r="Y112" s="6">
        <v>22427.388023449566</v>
      </c>
      <c r="Z112" s="6">
        <v>20476.758480608158</v>
      </c>
      <c r="AA112" s="6">
        <v>19701.335318572339</v>
      </c>
      <c r="AB112" s="6">
        <v>19150.050439018411</v>
      </c>
      <c r="AC112" s="6">
        <v>19400.477074259001</v>
      </c>
      <c r="AD112" s="6">
        <v>20323.840484506651</v>
      </c>
      <c r="AE112" s="6">
        <v>20568.157648208278</v>
      </c>
      <c r="AF112" s="6">
        <v>22166.160802684477</v>
      </c>
      <c r="AG112" s="6">
        <v>21828.362701850856</v>
      </c>
      <c r="AH112" s="6">
        <v>21519.585416663998</v>
      </c>
      <c r="AI112" s="6">
        <v>21528.861292097616</v>
      </c>
      <c r="AJ112" s="6">
        <v>21418.679262777576</v>
      </c>
      <c r="AK112" s="6">
        <v>21261.840850486071</v>
      </c>
      <c r="AL112" s="6">
        <v>21048.717241986506</v>
      </c>
      <c r="AM112" s="6">
        <v>21582.202489217907</v>
      </c>
      <c r="AN112" s="6">
        <v>22647.154753587343</v>
      </c>
      <c r="AO112" s="6">
        <v>23452.06207923585</v>
      </c>
      <c r="AP112" s="6">
        <v>23691.597767922241</v>
      </c>
      <c r="AQ112" s="6">
        <v>23933.414306190927</v>
      </c>
      <c r="AR112" s="6">
        <v>23840.284607109341</v>
      </c>
      <c r="AS112" s="6">
        <v>24539.145702761543</v>
      </c>
      <c r="AT112" s="6">
        <v>24252.192121112108</v>
      </c>
      <c r="AU112" s="6">
        <v>24494.48359950259</v>
      </c>
      <c r="AV112" s="6">
        <v>24929.68130553712</v>
      </c>
      <c r="AW112" s="6">
        <v>25478.709017316512</v>
      </c>
      <c r="AX112" s="6">
        <v>25693.274136027121</v>
      </c>
      <c r="AY112" s="6">
        <v>26301.40885653417</v>
      </c>
      <c r="AZ112" s="6">
        <v>26956.917550272912</v>
      </c>
      <c r="BA112" s="6">
        <v>27136.952343079232</v>
      </c>
      <c r="BB112" s="6">
        <v>27146.149686152618</v>
      </c>
      <c r="BC112" s="6">
        <v>27535.524112926294</v>
      </c>
      <c r="BD112" s="6">
        <v>27505.307416990196</v>
      </c>
      <c r="BE112" s="6">
        <v>27946.933023784055</v>
      </c>
      <c r="BF112" s="6">
        <v>28371.958171356328</v>
      </c>
      <c r="BG112" s="6">
        <v>28139.549555018526</v>
      </c>
      <c r="BH112" s="6">
        <v>28003.216325099416</v>
      </c>
      <c r="BI112" s="6">
        <v>27980.581959426097</v>
      </c>
      <c r="BJ112" s="6">
        <v>27702.074809216821</v>
      </c>
      <c r="BK112" s="6">
        <v>27505.472058257936</v>
      </c>
      <c r="BL112" s="6">
        <v>26084.012967351511</v>
      </c>
      <c r="BM112" s="6"/>
      <c r="BN112" s="6"/>
    </row>
    <row r="113" spans="1:67" x14ac:dyDescent="0.2">
      <c r="A113" s="24" t="s">
        <v>7</v>
      </c>
      <c r="B113" s="6">
        <v>18733.826639774321</v>
      </c>
      <c r="C113" s="6">
        <v>17983.968078864382</v>
      </c>
      <c r="D113" s="6">
        <v>17176.664831771141</v>
      </c>
      <c r="E113" s="6">
        <v>20782.576870621906</v>
      </c>
      <c r="F113" s="6">
        <v>22198.869865361448</v>
      </c>
      <c r="G113" s="6">
        <v>25169.891721256605</v>
      </c>
      <c r="H113" s="6">
        <v>27485.978398414525</v>
      </c>
      <c r="I113" s="6">
        <v>23818.005544553311</v>
      </c>
      <c r="J113" s="6">
        <v>28630.949739629174</v>
      </c>
      <c r="K113" s="6">
        <v>27922.348466692452</v>
      </c>
      <c r="L113" s="6">
        <v>24452.454731402457</v>
      </c>
      <c r="M113" s="6">
        <v>22971.372952498317</v>
      </c>
      <c r="N113" s="6">
        <v>25300.938344643742</v>
      </c>
      <c r="O113" s="6">
        <v>28590.585889168866</v>
      </c>
      <c r="P113" s="6">
        <v>29945.783621443632</v>
      </c>
      <c r="Q113" s="6">
        <v>29651.48160255262</v>
      </c>
      <c r="R113" s="6">
        <v>30775.393937086777</v>
      </c>
      <c r="S113" s="6">
        <v>31269.443954924653</v>
      </c>
      <c r="T113" s="6">
        <v>35517.810659482413</v>
      </c>
      <c r="U113" s="6">
        <v>40312.788635973331</v>
      </c>
      <c r="V113" s="6">
        <v>42483.665897607301</v>
      </c>
      <c r="W113" s="6">
        <v>36152.361235273645</v>
      </c>
      <c r="X113" s="6">
        <v>26912.00245566366</v>
      </c>
      <c r="Y113" s="6">
        <v>23354.282271156098</v>
      </c>
      <c r="Z113" s="6">
        <v>20601.120423087981</v>
      </c>
      <c r="AA113" s="6">
        <v>18643.459843285316</v>
      </c>
      <c r="AB113" s="6">
        <v>17592.999021804873</v>
      </c>
      <c r="AC113" s="6">
        <v>17604.258186933635</v>
      </c>
      <c r="AD113" s="6">
        <v>18109.551311931067</v>
      </c>
      <c r="AE113" s="6">
        <v>18453.435538298978</v>
      </c>
      <c r="AF113" s="6">
        <v>18941.772490925527</v>
      </c>
      <c r="AG113" s="6">
        <v>18451.302954438972</v>
      </c>
      <c r="AH113" s="6">
        <v>16612.822861273606</v>
      </c>
      <c r="AI113" s="6">
        <v>16086.10132879196</v>
      </c>
      <c r="AJ113" s="6">
        <v>16274.090571103365</v>
      </c>
      <c r="AK113" s="6">
        <v>16486.104779678335</v>
      </c>
      <c r="AL113" s="6">
        <v>16825.031396373579</v>
      </c>
      <c r="AM113" s="6">
        <v>17342.524895773207</v>
      </c>
      <c r="AN113" s="6">
        <v>18472.200706673742</v>
      </c>
      <c r="AO113" s="6">
        <v>19467.552462917927</v>
      </c>
      <c r="AP113" s="6">
        <v>20695.105673658345</v>
      </c>
      <c r="AQ113" s="6">
        <v>21521.0044153278</v>
      </c>
      <c r="AR113" s="6">
        <v>22536.688940416218</v>
      </c>
      <c r="AS113" s="6">
        <v>23877.173896502441</v>
      </c>
      <c r="AT113" s="6">
        <v>24591.947439500604</v>
      </c>
      <c r="AU113" s="6">
        <v>23761.46401271638</v>
      </c>
      <c r="AV113" s="6">
        <v>23504.631362836331</v>
      </c>
      <c r="AW113" s="6">
        <v>23380.037821408176</v>
      </c>
      <c r="AX113" s="6">
        <v>23186.298646675128</v>
      </c>
      <c r="AY113" s="6">
        <v>23572.236692291677</v>
      </c>
      <c r="AZ113" s="6">
        <v>23497.756621302757</v>
      </c>
      <c r="BA113" s="6">
        <v>23387.626633815056</v>
      </c>
      <c r="BB113" s="6">
        <v>23339.097499913656</v>
      </c>
      <c r="BC113" s="6">
        <v>23451.565867660145</v>
      </c>
      <c r="BD113" s="6">
        <v>23337.039955363911</v>
      </c>
      <c r="BE113" s="6">
        <v>23341.171020668957</v>
      </c>
      <c r="BF113" s="6">
        <v>23385.127043361739</v>
      </c>
      <c r="BG113" s="6">
        <v>23160.487157193144</v>
      </c>
      <c r="BH113" s="6">
        <v>23014.9215682258</v>
      </c>
      <c r="BI113" s="6">
        <v>22769.54256642679</v>
      </c>
      <c r="BJ113" s="6">
        <v>22728.669332839381</v>
      </c>
      <c r="BK113" s="6">
        <v>22669.705494844704</v>
      </c>
      <c r="BL113" s="6">
        <v>21256.533713045403</v>
      </c>
      <c r="BM113" s="6"/>
      <c r="BN113" s="6"/>
    </row>
    <row r="114" spans="1:67" x14ac:dyDescent="0.2">
      <c r="A114" s="24" t="s">
        <v>8</v>
      </c>
      <c r="B114" s="6">
        <v>12027.19991626628</v>
      </c>
      <c r="C114" s="6">
        <v>11444.216109693034</v>
      </c>
      <c r="D114" s="6">
        <v>12661.410378847395</v>
      </c>
      <c r="E114" s="6">
        <v>12642.774214027189</v>
      </c>
      <c r="F114" s="6">
        <v>12586.010462144231</v>
      </c>
      <c r="G114" s="6">
        <v>11924.841271809713</v>
      </c>
      <c r="H114" s="6">
        <v>11761.989034374054</v>
      </c>
      <c r="I114" s="6">
        <v>10910.959562800204</v>
      </c>
      <c r="J114" s="6">
        <v>12186.682507875099</v>
      </c>
      <c r="K114" s="6">
        <v>12280.516374058632</v>
      </c>
      <c r="L114" s="6">
        <v>11544.283743223215</v>
      </c>
      <c r="M114" s="6">
        <v>11237.178524993797</v>
      </c>
      <c r="N114" s="6">
        <v>12455.488895941799</v>
      </c>
      <c r="O114" s="6">
        <v>14647.905659268605</v>
      </c>
      <c r="P114" s="6">
        <v>17447.176404728973</v>
      </c>
      <c r="Q114" s="6">
        <v>16378.882150999601</v>
      </c>
      <c r="R114" s="6">
        <v>15825.310240684743</v>
      </c>
      <c r="S114" s="6">
        <v>15523.486749907102</v>
      </c>
      <c r="T114" s="6">
        <v>15771.70267543083</v>
      </c>
      <c r="U114" s="6">
        <v>17043.668488480507</v>
      </c>
      <c r="V114" s="6">
        <v>18822.123394872979</v>
      </c>
      <c r="W114" s="6">
        <v>18179.475422858497</v>
      </c>
      <c r="X114" s="6">
        <v>15905.865909897955</v>
      </c>
      <c r="Y114" s="6">
        <v>13717.324382218252</v>
      </c>
      <c r="Z114" s="6">
        <v>12718.792529828554</v>
      </c>
      <c r="AA114" s="6">
        <v>11566.642128537189</v>
      </c>
      <c r="AB114" s="6">
        <v>10740.73004693164</v>
      </c>
      <c r="AC114" s="6">
        <v>10745.083441393843</v>
      </c>
      <c r="AD114" s="6">
        <v>10944.399326946628</v>
      </c>
      <c r="AE114" s="6">
        <v>11367.928565045398</v>
      </c>
      <c r="AF114" s="6">
        <v>11807.853431022313</v>
      </c>
      <c r="AG114" s="6">
        <v>11933.405335104237</v>
      </c>
      <c r="AH114" s="6">
        <v>12179.6267016077</v>
      </c>
      <c r="AI114" s="6">
        <v>12556.014040974953</v>
      </c>
      <c r="AJ114" s="6">
        <v>12944.226154577847</v>
      </c>
      <c r="AK114" s="6">
        <v>13527.249107232208</v>
      </c>
      <c r="AL114" s="6">
        <v>13536.905051231344</v>
      </c>
      <c r="AM114" s="6">
        <v>13607.323025928807</v>
      </c>
      <c r="AN114" s="6">
        <v>13743.487702133489</v>
      </c>
      <c r="AO114" s="6">
        <v>13836.261517115661</v>
      </c>
      <c r="AP114" s="6">
        <v>14200.349760007182</v>
      </c>
      <c r="AQ114" s="6">
        <v>15356.184090200495</v>
      </c>
      <c r="AR114" s="6">
        <v>14954.214567755313</v>
      </c>
      <c r="AS114" s="6">
        <v>15418.953033812995</v>
      </c>
      <c r="AT114" s="6">
        <v>15489.91711537353</v>
      </c>
      <c r="AU114" s="6">
        <v>15474.056735616237</v>
      </c>
      <c r="AV114" s="6">
        <v>15550.724094346548</v>
      </c>
      <c r="AW114" s="6">
        <v>16007.681904515068</v>
      </c>
      <c r="AX114" s="6">
        <v>15519.352015337266</v>
      </c>
      <c r="AY114" s="6">
        <v>15138.288699038314</v>
      </c>
      <c r="AZ114" s="6">
        <v>14472.787403960096</v>
      </c>
      <c r="BA114" s="6">
        <v>14134.942082760828</v>
      </c>
      <c r="BB114" s="6">
        <v>13542.372580171783</v>
      </c>
      <c r="BC114" s="6">
        <v>13521.577997177594</v>
      </c>
      <c r="BD114" s="6">
        <v>13453.405160266606</v>
      </c>
      <c r="BE114" s="6">
        <v>13393.51970344503</v>
      </c>
      <c r="BF114" s="6">
        <v>13229.94457411752</v>
      </c>
      <c r="BG114" s="6">
        <v>13096.177525681209</v>
      </c>
      <c r="BH114" s="6">
        <v>13058.468337623555</v>
      </c>
      <c r="BI114" s="6">
        <v>12984.338171210373</v>
      </c>
      <c r="BJ114" s="6">
        <v>12983.505392657553</v>
      </c>
      <c r="BK114" s="6">
        <v>12852.578628075054</v>
      </c>
      <c r="BL114" s="6">
        <v>12015.552229141855</v>
      </c>
      <c r="BM114" s="6"/>
      <c r="BN114" s="6"/>
    </row>
    <row r="115" spans="1:67" x14ac:dyDescent="0.2">
      <c r="A115" s="24" t="s">
        <v>9</v>
      </c>
      <c r="B115" s="6">
        <v>15514.237028530033</v>
      </c>
      <c r="C115" s="6">
        <v>16403.315305409345</v>
      </c>
      <c r="D115" s="6">
        <v>15445.056092498062</v>
      </c>
      <c r="E115" s="6">
        <v>12963.773357509739</v>
      </c>
      <c r="F115" s="6">
        <v>12592.395164515394</v>
      </c>
      <c r="G115" s="6">
        <v>12858.586541558319</v>
      </c>
      <c r="H115" s="6">
        <v>14063.253587888736</v>
      </c>
      <c r="I115" s="6">
        <v>13175.01185528771</v>
      </c>
      <c r="J115" s="6">
        <v>13963.260427826295</v>
      </c>
      <c r="K115" s="6">
        <v>14540.810630092059</v>
      </c>
      <c r="L115" s="6">
        <v>13089.717367435273</v>
      </c>
      <c r="M115" s="6">
        <v>12674.318868162987</v>
      </c>
      <c r="N115" s="6">
        <v>13442.516592850305</v>
      </c>
      <c r="O115" s="6">
        <v>15407.676658653685</v>
      </c>
      <c r="P115" s="6">
        <v>17161.003149685392</v>
      </c>
      <c r="Q115" s="6">
        <v>15833.404177114944</v>
      </c>
      <c r="R115" s="6">
        <v>14860.077172214204</v>
      </c>
      <c r="S115" s="6">
        <v>17902.381125325883</v>
      </c>
      <c r="T115" s="6">
        <v>17320.279787410374</v>
      </c>
      <c r="U115" s="6">
        <v>20337.450739001011</v>
      </c>
      <c r="V115" s="6">
        <v>20097.271581175755</v>
      </c>
      <c r="W115" s="6">
        <v>18610.77609526338</v>
      </c>
      <c r="X115" s="6">
        <v>15964.332184977155</v>
      </c>
      <c r="Y115" s="6">
        <v>14125.935349323914</v>
      </c>
      <c r="Z115" s="6">
        <v>12948.893427644969</v>
      </c>
      <c r="AA115" s="6">
        <v>12105.796212375531</v>
      </c>
      <c r="AB115" s="6">
        <v>12122.628195391106</v>
      </c>
      <c r="AC115" s="6">
        <v>11984.219912107774</v>
      </c>
      <c r="AD115" s="6">
        <v>11773.798069010712</v>
      </c>
      <c r="AE115" s="6">
        <v>12320.712622965639</v>
      </c>
      <c r="AF115" s="6">
        <v>12338.258117803734</v>
      </c>
      <c r="AG115" s="6">
        <v>12404.403141576442</v>
      </c>
      <c r="AH115" s="6">
        <v>12255.604288496332</v>
      </c>
      <c r="AI115" s="6">
        <v>12212.784970756156</v>
      </c>
      <c r="AJ115" s="6">
        <v>12130.587919647414</v>
      </c>
      <c r="AK115" s="6">
        <v>11809.163463195155</v>
      </c>
      <c r="AL115" s="6">
        <v>11662.371136891068</v>
      </c>
      <c r="AM115" s="6">
        <v>12009.171561007095</v>
      </c>
      <c r="AN115" s="6">
        <v>11816.247582146892</v>
      </c>
      <c r="AO115" s="6">
        <v>11671.148529349346</v>
      </c>
      <c r="AP115" s="6">
        <v>11284.955944533558</v>
      </c>
      <c r="AQ115" s="6">
        <v>11158.948233090947</v>
      </c>
      <c r="AR115" s="6">
        <v>10844.3237012176</v>
      </c>
      <c r="AS115" s="6">
        <v>10662.40155448583</v>
      </c>
      <c r="AT115" s="6">
        <v>10467.786199457261</v>
      </c>
      <c r="AU115" s="6">
        <v>10309.245854131279</v>
      </c>
      <c r="AV115" s="6">
        <v>10143.901629834245</v>
      </c>
      <c r="AW115" s="6">
        <v>10077.650234489744</v>
      </c>
      <c r="AX115" s="6">
        <v>10057.116118901846</v>
      </c>
      <c r="AY115" s="6">
        <v>9938.817423082477</v>
      </c>
      <c r="AZ115" s="6">
        <v>9816.825285806035</v>
      </c>
      <c r="BA115" s="6">
        <v>9585.6771031989556</v>
      </c>
      <c r="BB115" s="6">
        <v>9458.6603451875853</v>
      </c>
      <c r="BC115" s="6">
        <v>9362.0126511292256</v>
      </c>
      <c r="BD115" s="6">
        <v>9408.8868163764164</v>
      </c>
      <c r="BE115" s="6">
        <v>9306.6327544177529</v>
      </c>
      <c r="BF115" s="6">
        <v>9238.3630230976396</v>
      </c>
      <c r="BG115" s="6">
        <v>9062.90530193019</v>
      </c>
      <c r="BH115" s="6">
        <v>8891.1008213663936</v>
      </c>
      <c r="BI115" s="6">
        <v>8902.0278545428919</v>
      </c>
      <c r="BJ115" s="6">
        <v>8984.8327319131367</v>
      </c>
      <c r="BK115" s="6">
        <v>8817.303956735168</v>
      </c>
      <c r="BL115" s="6">
        <v>8239.6749185161443</v>
      </c>
      <c r="BM115" s="6"/>
      <c r="BN115" s="6"/>
    </row>
    <row r="116" spans="1:67" x14ac:dyDescent="0.2">
      <c r="A116" s="24" t="s">
        <v>10</v>
      </c>
      <c r="B116" s="6">
        <v>14802.52474218739</v>
      </c>
      <c r="C116" s="6">
        <v>12891.631533481521</v>
      </c>
      <c r="D116" s="6">
        <v>12121.134005719236</v>
      </c>
      <c r="E116" s="6">
        <v>14451.160648561347</v>
      </c>
      <c r="F116" s="6">
        <v>14286.228832208375</v>
      </c>
      <c r="G116" s="6">
        <v>14108.933016404062</v>
      </c>
      <c r="H116" s="6">
        <v>14956.77763671164</v>
      </c>
      <c r="I116" s="6">
        <v>13269.272348866645</v>
      </c>
      <c r="J116" s="6">
        <v>15331.959980456046</v>
      </c>
      <c r="K116" s="6">
        <v>15074.670060506513</v>
      </c>
      <c r="L116" s="6">
        <v>13981.371298509912</v>
      </c>
      <c r="M116" s="6">
        <v>12890.114373066594</v>
      </c>
      <c r="N116" s="6">
        <v>13700.554889204948</v>
      </c>
      <c r="O116" s="6">
        <v>15603.606006701521</v>
      </c>
      <c r="P116" s="6">
        <v>16942.273817017882</v>
      </c>
      <c r="Q116" s="6">
        <v>16853.375107434793</v>
      </c>
      <c r="R116" s="6">
        <v>15834.616511225748</v>
      </c>
      <c r="S116" s="6">
        <v>16126.462671970701</v>
      </c>
      <c r="T116" s="6">
        <v>16984.984130941546</v>
      </c>
      <c r="U116" s="6">
        <v>19221.853388865409</v>
      </c>
      <c r="V116" s="6">
        <v>20175.260244882065</v>
      </c>
      <c r="W116" s="6">
        <v>18861.384244529116</v>
      </c>
      <c r="X116" s="6">
        <v>16111.711595708693</v>
      </c>
      <c r="Y116" s="6">
        <v>14145.455366168559</v>
      </c>
      <c r="Z116" s="6">
        <v>12684.489732551508</v>
      </c>
      <c r="AA116" s="6">
        <v>12010.86546875197</v>
      </c>
      <c r="AB116" s="6">
        <v>11617.032094023169</v>
      </c>
      <c r="AC116" s="6">
        <v>11432.027226991851</v>
      </c>
      <c r="AD116" s="6">
        <v>11210.800406573875</v>
      </c>
      <c r="AE116" s="6">
        <v>11688.924012513562</v>
      </c>
      <c r="AF116" s="6">
        <v>11484.56628884442</v>
      </c>
      <c r="AG116" s="6">
        <v>11224.618797225425</v>
      </c>
      <c r="AH116" s="6">
        <v>11188.814590535712</v>
      </c>
      <c r="AI116" s="6">
        <v>11409.234120544461</v>
      </c>
      <c r="AJ116" s="6">
        <v>11687.283032004161</v>
      </c>
      <c r="AK116" s="6">
        <v>11741.504642877102</v>
      </c>
      <c r="AL116" s="6">
        <v>12052.844040200453</v>
      </c>
      <c r="AM116" s="6">
        <v>12034.777909658573</v>
      </c>
      <c r="AN116" s="6">
        <v>11851.350131819254</v>
      </c>
      <c r="AO116" s="6">
        <v>11666.845944728322</v>
      </c>
      <c r="AP116" s="6">
        <v>11211.377160126525</v>
      </c>
      <c r="AQ116" s="6">
        <v>11427.486651226123</v>
      </c>
      <c r="AR116" s="6">
        <v>11283.567126664608</v>
      </c>
      <c r="AS116" s="6">
        <v>11174.505767540701</v>
      </c>
      <c r="AT116" s="6">
        <v>11285.913060470573</v>
      </c>
      <c r="AU116" s="6">
        <v>11649.045882197077</v>
      </c>
      <c r="AV116" s="6">
        <v>11704.574848444601</v>
      </c>
      <c r="AW116" s="6">
        <v>11705.049880464074</v>
      </c>
      <c r="AX116" s="6">
        <v>11512.889488485554</v>
      </c>
      <c r="AY116" s="6">
        <v>11458.677018486087</v>
      </c>
      <c r="AZ116" s="6">
        <v>11390.772872837826</v>
      </c>
      <c r="BA116" s="6">
        <v>11273.436831479139</v>
      </c>
      <c r="BB116" s="6">
        <v>10929.281889282067</v>
      </c>
      <c r="BC116" s="6">
        <v>10720.380905714979</v>
      </c>
      <c r="BD116" s="6">
        <v>10657.043804700166</v>
      </c>
      <c r="BE116" s="6">
        <v>10470.965480610503</v>
      </c>
      <c r="BF116" s="6">
        <v>10482.817752703279</v>
      </c>
      <c r="BG116" s="6">
        <v>10387.759913841175</v>
      </c>
      <c r="BH116" s="6">
        <v>10293.897700512985</v>
      </c>
      <c r="BI116" s="6">
        <v>9939.1434427299791</v>
      </c>
      <c r="BJ116" s="6">
        <v>9965.6677779515539</v>
      </c>
      <c r="BK116" s="6">
        <v>9776.4794383364351</v>
      </c>
      <c r="BL116" s="6">
        <v>9065.1638672112622</v>
      </c>
      <c r="BM116" s="6"/>
      <c r="BN116" s="6"/>
    </row>
    <row r="117" spans="1:67" x14ac:dyDescent="0.2">
      <c r="A117" s="24" t="s">
        <v>11</v>
      </c>
      <c r="B117" s="6">
        <v>14164.719810619394</v>
      </c>
      <c r="C117" s="6">
        <v>13751.325668266565</v>
      </c>
      <c r="D117" s="6">
        <v>13095.168359883786</v>
      </c>
      <c r="E117" s="6">
        <v>16808.372886194087</v>
      </c>
      <c r="F117" s="6">
        <v>15871.929071004803</v>
      </c>
      <c r="G117" s="6">
        <v>15304.456782214374</v>
      </c>
      <c r="H117" s="6">
        <v>16587.188745738167</v>
      </c>
      <c r="I117" s="6">
        <v>15380.154240911434</v>
      </c>
      <c r="J117" s="6">
        <v>18474.386455059288</v>
      </c>
      <c r="K117" s="6">
        <v>18727.143820472189</v>
      </c>
      <c r="L117" s="6">
        <v>17542.635768711942</v>
      </c>
      <c r="M117" s="6">
        <v>17222.791601436587</v>
      </c>
      <c r="N117" s="6">
        <v>18963.10095931543</v>
      </c>
      <c r="O117" s="6">
        <v>21726.048683800618</v>
      </c>
      <c r="P117" s="6">
        <v>28663.01949724599</v>
      </c>
      <c r="Q117" s="6">
        <v>28252.080149615227</v>
      </c>
      <c r="R117" s="6">
        <v>26866.630327161885</v>
      </c>
      <c r="S117" s="6">
        <v>25239.948760730462</v>
      </c>
      <c r="T117" s="6">
        <v>27126.151289265545</v>
      </c>
      <c r="U117" s="6">
        <v>29255.462120767737</v>
      </c>
      <c r="V117" s="6">
        <v>28734.077647328311</v>
      </c>
      <c r="W117" s="6">
        <v>27644.556876320388</v>
      </c>
      <c r="X117" s="6">
        <v>25106.189472484341</v>
      </c>
      <c r="Y117" s="6">
        <v>21401.886683195567</v>
      </c>
      <c r="Z117" s="6">
        <v>19180.348446932501</v>
      </c>
      <c r="AA117" s="6">
        <v>17715.261153643125</v>
      </c>
      <c r="AB117" s="6">
        <v>16589.021382025952</v>
      </c>
      <c r="AC117" s="6">
        <v>16575.940205066752</v>
      </c>
      <c r="AD117" s="6">
        <v>16414.273574439703</v>
      </c>
      <c r="AE117" s="6">
        <v>16522.174206218911</v>
      </c>
      <c r="AF117" s="6">
        <v>16134.329741284197</v>
      </c>
      <c r="AG117" s="6">
        <v>16075.301635620548</v>
      </c>
      <c r="AH117" s="6">
        <v>15795.591073157488</v>
      </c>
      <c r="AI117" s="6">
        <v>15424.326169942558</v>
      </c>
      <c r="AJ117" s="6">
        <v>15245.263338342958</v>
      </c>
      <c r="AK117" s="6">
        <v>14666.20068586132</v>
      </c>
      <c r="AL117" s="6">
        <v>14037.934063305853</v>
      </c>
      <c r="AM117" s="6">
        <v>13935.718138951359</v>
      </c>
      <c r="AN117" s="6">
        <v>13757.003573161561</v>
      </c>
      <c r="AO117" s="6">
        <v>13532.618281927065</v>
      </c>
      <c r="AP117" s="6">
        <v>13309.419123802018</v>
      </c>
      <c r="AQ117" s="6">
        <v>12970.952583634407</v>
      </c>
      <c r="AR117" s="6">
        <v>12699.949853175351</v>
      </c>
      <c r="AS117" s="6">
        <v>12525.020331653644</v>
      </c>
      <c r="AT117" s="6">
        <v>12304.521541128708</v>
      </c>
      <c r="AU117" s="6">
        <v>12281.958375043936</v>
      </c>
      <c r="AV117" s="6">
        <v>12048.419306136357</v>
      </c>
      <c r="AW117" s="6">
        <v>12072.504223056256</v>
      </c>
      <c r="AX117" s="6">
        <v>11683.944842783347</v>
      </c>
      <c r="AY117" s="6">
        <v>11655.274624463245</v>
      </c>
      <c r="AZ117" s="6">
        <v>11454.435613216338</v>
      </c>
      <c r="BA117" s="6">
        <v>11206.200105246131</v>
      </c>
      <c r="BB117" s="6">
        <v>10879.327497976734</v>
      </c>
      <c r="BC117" s="6">
        <v>10805.290752911589</v>
      </c>
      <c r="BD117" s="6">
        <v>10818.31749419237</v>
      </c>
      <c r="BE117" s="6">
        <v>10824.598265383427</v>
      </c>
      <c r="BF117" s="6">
        <v>10865.915696337817</v>
      </c>
      <c r="BG117" s="6">
        <v>10734.016339370361</v>
      </c>
      <c r="BH117" s="6">
        <v>10615.206974044822</v>
      </c>
      <c r="BI117" s="6">
        <v>10612.241337297082</v>
      </c>
      <c r="BJ117" s="6">
        <v>10640.317286120197</v>
      </c>
      <c r="BK117" s="6">
        <v>10489.680686569822</v>
      </c>
      <c r="BL117" s="6">
        <v>9711.8927510182748</v>
      </c>
      <c r="BM117" s="6"/>
      <c r="BN117" s="6"/>
    </row>
    <row r="118" spans="1:67" x14ac:dyDescent="0.2">
      <c r="A118" s="24" t="s">
        <v>12</v>
      </c>
      <c r="B118" s="6">
        <v>17280.037753905279</v>
      </c>
      <c r="C118" s="6">
        <v>16597.890589103506</v>
      </c>
      <c r="D118" s="6">
        <v>15665.570688901094</v>
      </c>
      <c r="E118" s="6">
        <v>13585.633433532312</v>
      </c>
      <c r="F118" s="6">
        <v>14418.624218215051</v>
      </c>
      <c r="G118" s="6">
        <v>14780.376555033634</v>
      </c>
      <c r="H118" s="6">
        <v>16241.271215745868</v>
      </c>
      <c r="I118" s="6">
        <v>16007.629001097137</v>
      </c>
      <c r="J118" s="6">
        <v>17930.4778544931</v>
      </c>
      <c r="K118" s="6">
        <v>18170.730013205561</v>
      </c>
      <c r="L118" s="6">
        <v>16643.548735609562</v>
      </c>
      <c r="M118" s="6">
        <v>15967.559928267965</v>
      </c>
      <c r="N118" s="6">
        <v>15963.885376646749</v>
      </c>
      <c r="O118" s="6">
        <v>16839.852495978008</v>
      </c>
      <c r="P118" s="6">
        <v>18346.998054546515</v>
      </c>
      <c r="Q118" s="6">
        <v>20573.30463158097</v>
      </c>
      <c r="R118" s="6">
        <v>20081.920194268234</v>
      </c>
      <c r="S118" s="6">
        <v>21343.776654504152</v>
      </c>
      <c r="T118" s="6">
        <v>22509.597745725849</v>
      </c>
      <c r="U118" s="6">
        <v>24344.177357213757</v>
      </c>
      <c r="V118" s="6">
        <v>24998.887680119598</v>
      </c>
      <c r="W118" s="6">
        <v>22485.276048083906</v>
      </c>
      <c r="X118" s="6">
        <v>20619.645827726123</v>
      </c>
      <c r="Y118" s="6">
        <v>18847.389838787814</v>
      </c>
      <c r="Z118" s="6">
        <v>17338.773703110583</v>
      </c>
      <c r="AA118" s="6">
        <v>16579.908292380893</v>
      </c>
      <c r="AB118" s="6">
        <v>16030.821770728493</v>
      </c>
      <c r="AC118" s="6">
        <v>15928.51907772326</v>
      </c>
      <c r="AD118" s="6">
        <v>15941.438495813589</v>
      </c>
      <c r="AE118" s="6">
        <v>15532.118385288522</v>
      </c>
      <c r="AF118" s="6">
        <v>15437.564542893275</v>
      </c>
      <c r="AG118" s="6">
        <v>14927.16864376487</v>
      </c>
      <c r="AH118" s="6">
        <v>14338.381847064338</v>
      </c>
      <c r="AI118" s="6">
        <v>13106.421753890732</v>
      </c>
      <c r="AJ118" s="6">
        <v>12848.686887423512</v>
      </c>
      <c r="AK118" s="6">
        <v>12304.933780108046</v>
      </c>
      <c r="AL118" s="6">
        <v>11687.806540305957</v>
      </c>
      <c r="AM118" s="6">
        <v>11484.140615041786</v>
      </c>
      <c r="AN118" s="6">
        <v>11564.800938191227</v>
      </c>
      <c r="AO118" s="6">
        <v>11495.822063622771</v>
      </c>
      <c r="AP118" s="6">
        <v>11359.622160087702</v>
      </c>
      <c r="AQ118" s="6">
        <v>10914.146307921208</v>
      </c>
      <c r="AR118" s="6">
        <v>10697.911203419048</v>
      </c>
      <c r="AS118" s="6">
        <v>10485.429074787053</v>
      </c>
      <c r="AT118" s="6">
        <v>10143.720453481865</v>
      </c>
      <c r="AU118" s="6">
        <v>9727.8677153952449</v>
      </c>
      <c r="AV118" s="6">
        <v>9554.3314588298526</v>
      </c>
      <c r="AW118" s="6">
        <v>9464.9312424652271</v>
      </c>
      <c r="AX118" s="6">
        <v>9118.8639312016385</v>
      </c>
      <c r="AY118" s="6">
        <v>8996.9613996361641</v>
      </c>
      <c r="AZ118" s="6">
        <v>8801.804699560771</v>
      </c>
      <c r="BA118" s="6">
        <v>8542.367575829343</v>
      </c>
      <c r="BB118" s="6">
        <v>8270.1043789875403</v>
      </c>
      <c r="BC118" s="6">
        <v>8155.0213558216019</v>
      </c>
      <c r="BD118" s="6">
        <v>8138.0452857217879</v>
      </c>
      <c r="BE118" s="6">
        <v>8147.063479607441</v>
      </c>
      <c r="BF118" s="6">
        <v>8178.7281315764776</v>
      </c>
      <c r="BG118" s="6">
        <v>8085.0026719419193</v>
      </c>
      <c r="BH118" s="6">
        <v>8009.4517975265644</v>
      </c>
      <c r="BI118" s="6">
        <v>8041.0485319020199</v>
      </c>
      <c r="BJ118" s="6">
        <v>8103.1778297010587</v>
      </c>
      <c r="BK118" s="6">
        <v>7989.393947047246</v>
      </c>
      <c r="BL118" s="6">
        <v>7420.1389725502495</v>
      </c>
      <c r="BM118" s="6"/>
      <c r="BN118" s="6"/>
    </row>
    <row r="119" spans="1:67" x14ac:dyDescent="0.2">
      <c r="A119" s="24" t="s">
        <v>13</v>
      </c>
      <c r="B119" s="10" t="s">
        <v>21</v>
      </c>
      <c r="C119" s="10" t="s">
        <v>21</v>
      </c>
      <c r="D119" s="10" t="s">
        <v>21</v>
      </c>
      <c r="E119" s="10" t="s">
        <v>21</v>
      </c>
      <c r="F119" s="10" t="s">
        <v>21</v>
      </c>
      <c r="G119" s="10" t="s">
        <v>21</v>
      </c>
      <c r="H119" s="10" t="s">
        <v>21</v>
      </c>
      <c r="I119" s="10" t="s">
        <v>21</v>
      </c>
      <c r="J119" s="10" t="s">
        <v>21</v>
      </c>
      <c r="K119" s="10" t="s">
        <v>21</v>
      </c>
      <c r="L119" s="10" t="s">
        <v>21</v>
      </c>
      <c r="M119" s="10" t="s">
        <v>21</v>
      </c>
      <c r="N119" s="10" t="s">
        <v>21</v>
      </c>
      <c r="O119" s="10" t="s">
        <v>21</v>
      </c>
      <c r="P119" s="10" t="s">
        <v>21</v>
      </c>
      <c r="Q119" s="6">
        <v>20812.299837468112</v>
      </c>
      <c r="R119" s="6">
        <v>20208.641360920006</v>
      </c>
      <c r="S119" s="6">
        <v>20276.228790220746</v>
      </c>
      <c r="T119" s="6">
        <v>20820.867307630782</v>
      </c>
      <c r="U119" s="6">
        <v>22291.499377561544</v>
      </c>
      <c r="V119" s="6">
        <v>23168.553341978586</v>
      </c>
      <c r="W119" s="6">
        <v>21073.705985327</v>
      </c>
      <c r="X119" s="6">
        <v>18519.02636529148</v>
      </c>
      <c r="Y119" s="6">
        <v>17064.121035765344</v>
      </c>
      <c r="Z119" s="6">
        <v>15423.388317584511</v>
      </c>
      <c r="AA119" s="6">
        <v>14774.666337401239</v>
      </c>
      <c r="AB119" s="6">
        <v>14151.460777146734</v>
      </c>
      <c r="AC119" s="6">
        <v>14089.077601808349</v>
      </c>
      <c r="AD119" s="6">
        <v>14065.78987023511</v>
      </c>
      <c r="AE119" s="6">
        <v>13999.9712275608</v>
      </c>
      <c r="AF119" s="6">
        <v>13827.277194590672</v>
      </c>
      <c r="AG119" s="6">
        <v>13590.169829624501</v>
      </c>
      <c r="AH119" s="6">
        <v>13434.71152490008</v>
      </c>
      <c r="AI119" s="6">
        <v>12838.540972908691</v>
      </c>
      <c r="AJ119" s="6">
        <v>12410.015354443645</v>
      </c>
      <c r="AK119" s="6">
        <v>11922.850705317103</v>
      </c>
      <c r="AL119" s="6">
        <v>11710.118701047615</v>
      </c>
      <c r="AM119" s="6">
        <v>11869.93230358543</v>
      </c>
      <c r="AN119" s="6">
        <v>11821.031461541093</v>
      </c>
      <c r="AO119" s="6">
        <v>11831.866890166124</v>
      </c>
      <c r="AP119" s="6">
        <v>11890.088124798991</v>
      </c>
      <c r="AQ119" s="6">
        <v>11884.728027125924</v>
      </c>
      <c r="AR119" s="6">
        <v>11942.886096243532</v>
      </c>
      <c r="AS119" s="6">
        <v>11980.239757850619</v>
      </c>
      <c r="AT119" s="6">
        <v>12052.953022439349</v>
      </c>
      <c r="AU119" s="6">
        <v>12073.167538976908</v>
      </c>
      <c r="AV119" s="6">
        <v>12063.10793951409</v>
      </c>
      <c r="AW119" s="6">
        <v>12047.67044639571</v>
      </c>
      <c r="AX119" s="6">
        <v>11661.037674476736</v>
      </c>
      <c r="AY119" s="6">
        <v>11812.125874234895</v>
      </c>
      <c r="AZ119" s="6">
        <v>11797.977578037004</v>
      </c>
      <c r="BA119" s="6">
        <v>11548.093859156468</v>
      </c>
      <c r="BB119" s="6">
        <v>11197.831092741777</v>
      </c>
      <c r="BC119" s="6">
        <v>10912.461400257247</v>
      </c>
      <c r="BD119" s="6">
        <v>10840.775310715238</v>
      </c>
      <c r="BE119" s="6">
        <v>10787.857573513636</v>
      </c>
      <c r="BF119" s="6">
        <v>10770.184082162219</v>
      </c>
      <c r="BG119" s="6">
        <v>10630.872981617553</v>
      </c>
      <c r="BH119" s="6">
        <v>10518.149093361983</v>
      </c>
      <c r="BI119" s="6">
        <v>10446.719712190588</v>
      </c>
      <c r="BJ119" s="6">
        <v>10441.018213132895</v>
      </c>
      <c r="BK119" s="6">
        <v>10230.377326052036</v>
      </c>
      <c r="BL119" s="6">
        <v>9476.9762497820884</v>
      </c>
      <c r="BM119" s="6"/>
      <c r="BN119" s="6"/>
    </row>
    <row r="120" spans="1:67" x14ac:dyDescent="0.2">
      <c r="A120" s="24" t="s">
        <v>14</v>
      </c>
      <c r="B120" s="6">
        <v>36694.594247854147</v>
      </c>
      <c r="C120" s="6">
        <v>35455.373875960948</v>
      </c>
      <c r="D120" s="6">
        <v>33863.776385827077</v>
      </c>
      <c r="E120" s="6">
        <v>24222.652125179211</v>
      </c>
      <c r="F120" s="6">
        <v>22466.66772248175</v>
      </c>
      <c r="G120" s="6">
        <v>23810.213792129001</v>
      </c>
      <c r="H120" s="6">
        <v>26037.489665389337</v>
      </c>
      <c r="I120" s="6">
        <v>28172.109734158894</v>
      </c>
      <c r="J120" s="6">
        <v>28866.8854201063</v>
      </c>
      <c r="K120" s="6">
        <v>29451.013169916139</v>
      </c>
      <c r="L120" s="6">
        <v>26947.432115386102</v>
      </c>
      <c r="M120" s="6">
        <v>25567.761939812524</v>
      </c>
      <c r="N120" s="6">
        <v>25867.633861287472</v>
      </c>
      <c r="O120" s="6">
        <v>28164.506489265674</v>
      </c>
      <c r="P120" s="6">
        <v>28715.161947793953</v>
      </c>
      <c r="Q120" s="6">
        <v>27341.153149678757</v>
      </c>
      <c r="R120" s="6">
        <v>28245.875721128945</v>
      </c>
      <c r="S120" s="6">
        <v>28928.392760422412</v>
      </c>
      <c r="T120" s="6">
        <v>31064.789292025522</v>
      </c>
      <c r="U120" s="6">
        <v>34650.887584803153</v>
      </c>
      <c r="V120" s="6">
        <v>34702.498143487872</v>
      </c>
      <c r="W120" s="6">
        <v>32063.981040795054</v>
      </c>
      <c r="X120" s="6">
        <v>28563.943514955787</v>
      </c>
      <c r="Y120" s="6">
        <v>26442.604394719805</v>
      </c>
      <c r="Z120" s="6">
        <v>25141.889671340123</v>
      </c>
      <c r="AA120" s="6">
        <v>24527.361414040599</v>
      </c>
      <c r="AB120" s="6">
        <v>23674.506504773741</v>
      </c>
      <c r="AC120" s="6">
        <v>24576.890296002195</v>
      </c>
      <c r="AD120" s="6">
        <v>24579.978232966143</v>
      </c>
      <c r="AE120" s="6">
        <v>23782.507681704388</v>
      </c>
      <c r="AF120" s="6">
        <v>23580.959498902219</v>
      </c>
      <c r="AG120" s="6">
        <v>23571.262347618362</v>
      </c>
      <c r="AH120" s="6">
        <v>23645.655363884627</v>
      </c>
      <c r="AI120" s="6">
        <v>22048.720997687004</v>
      </c>
      <c r="AJ120" s="6">
        <v>20866.226453103875</v>
      </c>
      <c r="AK120" s="6">
        <v>19611.301278601295</v>
      </c>
      <c r="AL120" s="6">
        <v>18843.584323247716</v>
      </c>
      <c r="AM120" s="6">
        <v>18006.873455086221</v>
      </c>
      <c r="AN120" s="6">
        <v>17927.004915011788</v>
      </c>
      <c r="AO120" s="6">
        <v>17576.690731735238</v>
      </c>
      <c r="AP120" s="6">
        <v>17072.83509925213</v>
      </c>
      <c r="AQ120" s="6">
        <v>16689.694498332483</v>
      </c>
      <c r="AR120" s="6">
        <v>16501.108292038414</v>
      </c>
      <c r="AS120" s="6">
        <v>16163.905153360936</v>
      </c>
      <c r="AT120" s="6">
        <v>16186.702067321041</v>
      </c>
      <c r="AU120" s="6">
        <v>16298.212924244994</v>
      </c>
      <c r="AV120" s="6">
        <v>16359.486373099233</v>
      </c>
      <c r="AW120" s="6">
        <v>16174.992926147994</v>
      </c>
      <c r="AX120" s="6">
        <v>15641.815857440235</v>
      </c>
      <c r="AY120" s="6">
        <v>15490.838369857096</v>
      </c>
      <c r="AZ120" s="6">
        <v>15206.315635259729</v>
      </c>
      <c r="BA120" s="6">
        <v>14612.890707227734</v>
      </c>
      <c r="BB120" s="6">
        <v>14024.032361856687</v>
      </c>
      <c r="BC120" s="6">
        <v>13653.003426211981</v>
      </c>
      <c r="BD120" s="6">
        <v>13411.026417369678</v>
      </c>
      <c r="BE120" s="6">
        <v>13415.32388673332</v>
      </c>
      <c r="BF120" s="6">
        <v>13363.301539889379</v>
      </c>
      <c r="BG120" s="6">
        <v>13339.743660342698</v>
      </c>
      <c r="BH120" s="6">
        <v>13150.97522680001</v>
      </c>
      <c r="BI120" s="6">
        <v>13090.561788699993</v>
      </c>
      <c r="BJ120" s="6">
        <v>13039.975162341667</v>
      </c>
      <c r="BK120" s="6">
        <v>12750.675241459468</v>
      </c>
      <c r="BL120" s="6">
        <v>11850.377877246678</v>
      </c>
      <c r="BM120" s="6"/>
      <c r="BN120" s="6"/>
    </row>
    <row r="121" spans="1:67" x14ac:dyDescent="0.2">
      <c r="A121" s="24" t="s">
        <v>15</v>
      </c>
      <c r="B121" s="6">
        <v>27096.717637118254</v>
      </c>
      <c r="C121" s="6">
        <v>26034.839288911971</v>
      </c>
      <c r="D121" s="6">
        <v>25010.701655792691</v>
      </c>
      <c r="E121" s="6">
        <v>24296.814621032649</v>
      </c>
      <c r="F121" s="6">
        <v>22731.514886449535</v>
      </c>
      <c r="G121" s="6">
        <v>23998.113461701345</v>
      </c>
      <c r="H121" s="6">
        <v>26227.705810388048</v>
      </c>
      <c r="I121" s="6">
        <v>26398.187748317574</v>
      </c>
      <c r="J121" s="6">
        <v>28215.732364296076</v>
      </c>
      <c r="K121" s="6">
        <v>27620.463749015573</v>
      </c>
      <c r="L121" s="6">
        <v>26609.646394001447</v>
      </c>
      <c r="M121" s="6">
        <v>25424.205333772989</v>
      </c>
      <c r="N121" s="6">
        <v>26291.412115406962</v>
      </c>
      <c r="O121" s="6">
        <v>28736.209122840017</v>
      </c>
      <c r="P121" s="6">
        <v>31055.583426600508</v>
      </c>
      <c r="Q121" s="6">
        <v>30871.822577922394</v>
      </c>
      <c r="R121" s="6">
        <v>28931.145791692463</v>
      </c>
      <c r="S121" s="6">
        <v>28686.85925584194</v>
      </c>
      <c r="T121" s="6">
        <v>29868.816715145429</v>
      </c>
      <c r="U121" s="6">
        <v>33065.436350409058</v>
      </c>
      <c r="V121" s="6">
        <v>32100.077528269714</v>
      </c>
      <c r="W121" s="6">
        <v>30437.304574797767</v>
      </c>
      <c r="X121" s="6">
        <v>25956.626113553193</v>
      </c>
      <c r="Y121" s="6">
        <v>22624.530643042519</v>
      </c>
      <c r="Z121" s="6">
        <v>20048.082345416595</v>
      </c>
      <c r="AA121" s="6">
        <v>19183.870072362282</v>
      </c>
      <c r="AB121" s="6">
        <v>18461.7190067097</v>
      </c>
      <c r="AC121" s="6">
        <v>18013.096044235634</v>
      </c>
      <c r="AD121" s="6">
        <v>18365.973426843386</v>
      </c>
      <c r="AE121" s="6">
        <v>18577.514667187308</v>
      </c>
      <c r="AF121" s="6">
        <v>18272.362093978776</v>
      </c>
      <c r="AG121" s="6">
        <v>18315.118936455296</v>
      </c>
      <c r="AH121" s="6">
        <v>16966.276884641145</v>
      </c>
      <c r="AI121" s="6">
        <v>15883.862645619889</v>
      </c>
      <c r="AJ121" s="6">
        <v>15479.940814449194</v>
      </c>
      <c r="AK121" s="6">
        <v>15041.343091798946</v>
      </c>
      <c r="AL121" s="6">
        <v>14502.105077530723</v>
      </c>
      <c r="AM121" s="6">
        <v>14326.615553434071</v>
      </c>
      <c r="AN121" s="6">
        <v>14479.248699207945</v>
      </c>
      <c r="AO121" s="6">
        <v>14513.172913803886</v>
      </c>
      <c r="AP121" s="6">
        <v>14271.406798449163</v>
      </c>
      <c r="AQ121" s="6">
        <v>13927.941647560916</v>
      </c>
      <c r="AR121" s="6">
        <v>13642.492346210694</v>
      </c>
      <c r="AS121" s="6">
        <v>13284.732934198226</v>
      </c>
      <c r="AT121" s="6">
        <v>13036.853097160705</v>
      </c>
      <c r="AU121" s="6">
        <v>12790.349802701834</v>
      </c>
      <c r="AV121" s="6">
        <v>12514.588306163016</v>
      </c>
      <c r="AW121" s="6">
        <v>12243.919986747282</v>
      </c>
      <c r="AX121" s="6">
        <v>11921.363074531051</v>
      </c>
      <c r="AY121" s="6">
        <v>11796.432054210109</v>
      </c>
      <c r="AZ121" s="6">
        <v>11510.435348583938</v>
      </c>
      <c r="BA121" s="6">
        <v>11254.856891709487</v>
      </c>
      <c r="BB121" s="6">
        <v>10870.023741111137</v>
      </c>
      <c r="BC121" s="6">
        <v>10716.572595721702</v>
      </c>
      <c r="BD121" s="6">
        <v>10699.265297062166</v>
      </c>
      <c r="BE121" s="6">
        <v>10626.28712656073</v>
      </c>
      <c r="BF121" s="6">
        <v>10670.700216445211</v>
      </c>
      <c r="BG121" s="6">
        <v>10581.456721896708</v>
      </c>
      <c r="BH121" s="6">
        <v>10468.679556931591</v>
      </c>
      <c r="BI121" s="6">
        <v>10476.78637416966</v>
      </c>
      <c r="BJ121" s="6">
        <v>10583.205234213443</v>
      </c>
      <c r="BK121" s="6">
        <v>10548.612501540701</v>
      </c>
      <c r="BL121" s="6">
        <v>9904.2654787898027</v>
      </c>
      <c r="BM121" s="6"/>
      <c r="BN121" s="6"/>
    </row>
    <row r="122" spans="1:67" x14ac:dyDescent="0.2">
      <c r="A122" s="24" t="s">
        <v>16</v>
      </c>
      <c r="B122" s="6">
        <v>8658.2980275343216</v>
      </c>
      <c r="C122" s="6">
        <v>8376.7963047977846</v>
      </c>
      <c r="D122" s="6">
        <v>8000.7605585461188</v>
      </c>
      <c r="E122" s="6">
        <v>9601.831505806138</v>
      </c>
      <c r="F122" s="6">
        <v>9197.0319531873156</v>
      </c>
      <c r="G122" s="6">
        <v>8709.6247617578902</v>
      </c>
      <c r="H122" s="6">
        <v>9648.9814890768448</v>
      </c>
      <c r="I122" s="6">
        <v>9226.5165004989176</v>
      </c>
      <c r="J122" s="6">
        <v>10795.576422206468</v>
      </c>
      <c r="K122" s="6">
        <v>10586.84292343241</v>
      </c>
      <c r="L122" s="6">
        <v>10056.530912535776</v>
      </c>
      <c r="M122" s="6">
        <v>9630.0756476837414</v>
      </c>
      <c r="N122" s="6">
        <v>9595.3772129138124</v>
      </c>
      <c r="O122" s="6">
        <v>9505.6855298165228</v>
      </c>
      <c r="P122" s="6">
        <v>12118.790564353252</v>
      </c>
      <c r="Q122" s="6">
        <v>11948.250733394985</v>
      </c>
      <c r="R122" s="6">
        <v>11215.011154285412</v>
      </c>
      <c r="S122" s="6">
        <v>10442.966613722529</v>
      </c>
      <c r="T122" s="6">
        <v>10668.047388194578</v>
      </c>
      <c r="U122" s="6">
        <v>11684.32160056467</v>
      </c>
      <c r="V122" s="6">
        <v>11849.408303154436</v>
      </c>
      <c r="W122" s="6">
        <v>11058.978833351808</v>
      </c>
      <c r="X122" s="6">
        <v>8996.7195312072636</v>
      </c>
      <c r="Y122" s="6">
        <v>8127.3153183559671</v>
      </c>
      <c r="Z122" s="6">
        <v>7410.6554227093175</v>
      </c>
      <c r="AA122" s="6">
        <v>6928.4966165673668</v>
      </c>
      <c r="AB122" s="6">
        <v>6636.8351099346601</v>
      </c>
      <c r="AC122" s="6">
        <v>6640.4291208941422</v>
      </c>
      <c r="AD122" s="6">
        <v>6717.006293378854</v>
      </c>
      <c r="AE122" s="6">
        <v>6657.3725065374128</v>
      </c>
      <c r="AF122" s="6">
        <v>6647.5760786320607</v>
      </c>
      <c r="AG122" s="6">
        <v>6697.9340100095296</v>
      </c>
      <c r="AH122" s="6">
        <v>6272.2493651782852</v>
      </c>
      <c r="AI122" s="6">
        <v>6255.006336556412</v>
      </c>
      <c r="AJ122" s="6">
        <v>6222.153378596221</v>
      </c>
      <c r="AK122" s="6">
        <v>6154.9780174064636</v>
      </c>
      <c r="AL122" s="6">
        <v>6184.8512389477355</v>
      </c>
      <c r="AM122" s="6">
        <v>6203.5421281309527</v>
      </c>
      <c r="AN122" s="6">
        <v>6131.2299419350929</v>
      </c>
      <c r="AO122" s="6">
        <v>6113.8460195882435</v>
      </c>
      <c r="AP122" s="6">
        <v>6033.9149431360102</v>
      </c>
      <c r="AQ122" s="6">
        <v>5902.6981413905614</v>
      </c>
      <c r="AR122" s="6">
        <v>5870.2194767337787</v>
      </c>
      <c r="AS122" s="6">
        <v>5856.1610250407612</v>
      </c>
      <c r="AT122" s="6">
        <v>5901.8791320279706</v>
      </c>
      <c r="AU122" s="6">
        <v>5745.1521780454459</v>
      </c>
      <c r="AV122" s="6">
        <v>5823.4249450828856</v>
      </c>
      <c r="AW122" s="6">
        <v>5809.2922663779545</v>
      </c>
      <c r="AX122" s="6">
        <v>5762.9273140323976</v>
      </c>
      <c r="AY122" s="6">
        <v>5699.6969733405149</v>
      </c>
      <c r="AZ122" s="6">
        <v>5659.9896791921874</v>
      </c>
      <c r="BA122" s="6">
        <v>5609.9822811929143</v>
      </c>
      <c r="BB122" s="6">
        <v>5431.7433693382445</v>
      </c>
      <c r="BC122" s="6">
        <v>5387.1229754792848</v>
      </c>
      <c r="BD122" s="6">
        <v>5497.7945977696318</v>
      </c>
      <c r="BE122" s="6">
        <v>5497.2782323755127</v>
      </c>
      <c r="BF122" s="6">
        <v>5479.6072939448441</v>
      </c>
      <c r="BG122" s="6">
        <v>5477.7690110324402</v>
      </c>
      <c r="BH122" s="6">
        <v>5394.0830795230449</v>
      </c>
      <c r="BI122" s="6">
        <v>5399.5488415914024</v>
      </c>
      <c r="BJ122" s="6">
        <v>5427.4418520537411</v>
      </c>
      <c r="BK122" s="6">
        <v>5322.219072438128</v>
      </c>
      <c r="BL122" s="6">
        <v>4949.6508959111225</v>
      </c>
      <c r="BM122" s="6"/>
      <c r="BN122" s="6"/>
    </row>
    <row r="123" spans="1:67" x14ac:dyDescent="0.2">
      <c r="A123" s="24" t="s">
        <v>17</v>
      </c>
      <c r="B123" s="6">
        <v>21659.912055648474</v>
      </c>
      <c r="C123" s="6">
        <v>21026.671320262365</v>
      </c>
      <c r="D123" s="6">
        <v>20172.435901295506</v>
      </c>
      <c r="E123" s="6">
        <v>17222.151994284333</v>
      </c>
      <c r="F123" s="6">
        <v>16105.147772150829</v>
      </c>
      <c r="G123" s="6">
        <v>15698.052473707956</v>
      </c>
      <c r="H123" s="6">
        <v>16817.068293715849</v>
      </c>
      <c r="I123" s="6">
        <v>16181.552032002835</v>
      </c>
      <c r="J123" s="6">
        <v>17217.991106408084</v>
      </c>
      <c r="K123" s="6">
        <v>16867.554875420559</v>
      </c>
      <c r="L123" s="6">
        <v>16112.136076125596</v>
      </c>
      <c r="M123" s="6">
        <v>15467.164610753727</v>
      </c>
      <c r="N123" s="6">
        <v>15894.045838182552</v>
      </c>
      <c r="O123" s="6">
        <v>16170.99059361893</v>
      </c>
      <c r="P123" s="6">
        <v>16510.965370473401</v>
      </c>
      <c r="Q123" s="6">
        <v>16087.227420357494</v>
      </c>
      <c r="R123" s="6">
        <v>15448.223837294019</v>
      </c>
      <c r="S123" s="6">
        <v>15246.695051292427</v>
      </c>
      <c r="T123" s="6">
        <v>17357.673284457898</v>
      </c>
      <c r="U123" s="6">
        <v>18986.30514813152</v>
      </c>
      <c r="V123" s="6">
        <v>19488.021453536134</v>
      </c>
      <c r="W123" s="6">
        <v>19455.600495633997</v>
      </c>
      <c r="X123" s="6">
        <v>17621.535845650327</v>
      </c>
      <c r="Y123" s="6">
        <v>16833.21149807622</v>
      </c>
      <c r="Z123" s="6">
        <v>15797.883890917041</v>
      </c>
      <c r="AA123" s="6">
        <v>14422.434081169375</v>
      </c>
      <c r="AB123" s="6">
        <v>13615.686096922884</v>
      </c>
      <c r="AC123" s="6">
        <v>14084.838070061289</v>
      </c>
      <c r="AD123" s="6">
        <v>14107.915197441973</v>
      </c>
      <c r="AE123" s="6">
        <v>14048.907022414953</v>
      </c>
      <c r="AF123" s="6">
        <v>13918.550449178247</v>
      </c>
      <c r="AG123" s="6">
        <v>13665.276255020135</v>
      </c>
      <c r="AH123" s="6">
        <v>13149.142262628782</v>
      </c>
      <c r="AI123" s="6">
        <v>13197.810039441558</v>
      </c>
      <c r="AJ123" s="6">
        <v>13111.010120855864</v>
      </c>
      <c r="AK123" s="6">
        <v>12732.645189240568</v>
      </c>
      <c r="AL123" s="6">
        <v>12269.752552396176</v>
      </c>
      <c r="AM123" s="6">
        <v>12057.254918671095</v>
      </c>
      <c r="AN123" s="6">
        <v>11755.414531556597</v>
      </c>
      <c r="AO123" s="6">
        <v>11541.065794801416</v>
      </c>
      <c r="AP123" s="6">
        <v>11288.818813150448</v>
      </c>
      <c r="AQ123" s="6">
        <v>11059.182911738255</v>
      </c>
      <c r="AR123" s="6">
        <v>10897.058127725575</v>
      </c>
      <c r="AS123" s="6">
        <v>10675.392035972678</v>
      </c>
      <c r="AT123" s="6">
        <v>10656.498590217738</v>
      </c>
      <c r="AU123" s="6">
        <v>10525.179173187002</v>
      </c>
      <c r="AV123" s="6">
        <v>10806.197382402132</v>
      </c>
      <c r="AW123" s="6">
        <v>10880.479992369947</v>
      </c>
      <c r="AX123" s="6">
        <v>10688.586002555716</v>
      </c>
      <c r="AY123" s="6">
        <v>10823.577808550379</v>
      </c>
      <c r="AZ123" s="6">
        <v>10735.642143253546</v>
      </c>
      <c r="BA123" s="6">
        <v>10271.317153993476</v>
      </c>
      <c r="BB123" s="6">
        <v>9868.6774747117397</v>
      </c>
      <c r="BC123" s="6">
        <v>9610.124801414222</v>
      </c>
      <c r="BD123" s="6">
        <v>9550.8914904599442</v>
      </c>
      <c r="BE123" s="6">
        <v>9706.7696641756738</v>
      </c>
      <c r="BF123" s="6">
        <v>9783.7830266941237</v>
      </c>
      <c r="BG123" s="6">
        <v>9613.011131087309</v>
      </c>
      <c r="BH123" s="6">
        <v>9529.4013524529946</v>
      </c>
      <c r="BI123" s="6">
        <v>9627.142229174573</v>
      </c>
      <c r="BJ123" s="6">
        <v>9646.4350993733187</v>
      </c>
      <c r="BK123" s="6">
        <v>9467.0532116872491</v>
      </c>
      <c r="BL123" s="6">
        <v>8757.6810468892236</v>
      </c>
      <c r="BM123" s="6"/>
      <c r="BN123" s="6"/>
    </row>
    <row r="124" spans="1:67" x14ac:dyDescent="0.2">
      <c r="A124" s="24" t="s">
        <v>18</v>
      </c>
      <c r="B124" s="6">
        <v>27816.907783970477</v>
      </c>
      <c r="C124" s="6">
        <v>26710.556532398539</v>
      </c>
      <c r="D124" s="6">
        <v>25568.207568952013</v>
      </c>
      <c r="E124" s="6">
        <v>26895.861104863656</v>
      </c>
      <c r="F124" s="6">
        <v>25546.810247912494</v>
      </c>
      <c r="G124" s="6">
        <v>26232.472813166991</v>
      </c>
      <c r="H124" s="6">
        <v>27131.921610714657</v>
      </c>
      <c r="I124" s="6">
        <v>27151.174261554672</v>
      </c>
      <c r="J124" s="6">
        <v>29299.032326192308</v>
      </c>
      <c r="K124" s="6">
        <v>28658.040308818818</v>
      </c>
      <c r="L124" s="6">
        <v>27483.71734856653</v>
      </c>
      <c r="M124" s="6">
        <v>26224.92113412837</v>
      </c>
      <c r="N124" s="6">
        <v>27258.404053529313</v>
      </c>
      <c r="O124" s="6">
        <v>28350.239732482765</v>
      </c>
      <c r="P124" s="6">
        <v>28300.299680316024</v>
      </c>
      <c r="Q124" s="6">
        <v>26422.164208105325</v>
      </c>
      <c r="R124" s="6">
        <v>24328.627224617532</v>
      </c>
      <c r="S124" s="6">
        <v>25012.2002880051</v>
      </c>
      <c r="T124" s="6">
        <v>27047.708944245784</v>
      </c>
      <c r="U124" s="6">
        <v>29269.928933756859</v>
      </c>
      <c r="V124" s="6">
        <v>30179.181002465968</v>
      </c>
      <c r="W124" s="6">
        <v>27781.020739687759</v>
      </c>
      <c r="X124" s="6">
        <v>23701.781370105509</v>
      </c>
      <c r="Y124" s="6">
        <v>20234.620670602875</v>
      </c>
      <c r="Z124" s="6">
        <v>18022.110582300407</v>
      </c>
      <c r="AA124" s="6">
        <v>16561.645135543418</v>
      </c>
      <c r="AB124" s="6">
        <v>15281.860381584618</v>
      </c>
      <c r="AC124" s="6">
        <v>14825.546757238242</v>
      </c>
      <c r="AD124" s="6">
        <v>14537.189375642056</v>
      </c>
      <c r="AE124" s="6">
        <v>14046.669089767684</v>
      </c>
      <c r="AF124" s="6">
        <v>13318.180152330107</v>
      </c>
      <c r="AG124" s="6">
        <v>12834.578203196075</v>
      </c>
      <c r="AH124" s="6">
        <v>12421.36953624799</v>
      </c>
      <c r="AI124" s="6">
        <v>11986.836844821983</v>
      </c>
      <c r="AJ124" s="6">
        <v>11551.123145002433</v>
      </c>
      <c r="AK124" s="6">
        <v>11096.068794010705</v>
      </c>
      <c r="AL124" s="6">
        <v>10759.854916320062</v>
      </c>
      <c r="AM124" s="6">
        <v>10539.073038073228</v>
      </c>
      <c r="AN124" s="6">
        <v>10387.947205443606</v>
      </c>
      <c r="AO124" s="6">
        <v>10234.965805573278</v>
      </c>
      <c r="AP124" s="6">
        <v>9990.0441548481249</v>
      </c>
      <c r="AQ124" s="6">
        <v>9709.0948862426249</v>
      </c>
      <c r="AR124" s="6">
        <v>9470.6433760372111</v>
      </c>
      <c r="AS124" s="6">
        <v>9182.3039424449034</v>
      </c>
      <c r="AT124" s="6">
        <v>8967.2487360112227</v>
      </c>
      <c r="AU124" s="6">
        <v>8766.4217670672188</v>
      </c>
      <c r="AV124" s="6">
        <v>8566.5381977799843</v>
      </c>
      <c r="AW124" s="6">
        <v>8408.2129775687263</v>
      </c>
      <c r="AX124" s="6">
        <v>8092.8783530990449</v>
      </c>
      <c r="AY124" s="6">
        <v>7994.0128113082746</v>
      </c>
      <c r="AZ124" s="6">
        <v>7825.2742957775363</v>
      </c>
      <c r="BA124" s="6">
        <v>7567.6506059963376</v>
      </c>
      <c r="BB124" s="6">
        <v>7345.2731449243392</v>
      </c>
      <c r="BC124" s="6">
        <v>7250.1322544371014</v>
      </c>
      <c r="BD124" s="6">
        <v>7256.4748285327814</v>
      </c>
      <c r="BE124" s="6">
        <v>7274.1308986890317</v>
      </c>
      <c r="BF124" s="6">
        <v>7311.8577626042033</v>
      </c>
      <c r="BG124" s="6">
        <v>7274.5450426825973</v>
      </c>
      <c r="BH124" s="6">
        <v>7235.1897893425321</v>
      </c>
      <c r="BI124" s="6">
        <v>7239.7406540805614</v>
      </c>
      <c r="BJ124" s="6">
        <v>7310.1095148768227</v>
      </c>
      <c r="BK124" s="6">
        <v>7223.504255757739</v>
      </c>
      <c r="BL124" s="6">
        <v>6730.5497794322591</v>
      </c>
      <c r="BM124" s="6"/>
      <c r="BN124" s="6"/>
    </row>
    <row r="125" spans="1:67" x14ac:dyDescent="0.2">
      <c r="A125" s="24" t="s">
        <v>19</v>
      </c>
      <c r="B125" s="6">
        <v>4807.093447990811</v>
      </c>
      <c r="C125" s="6">
        <v>4599.98584978913</v>
      </c>
      <c r="D125" s="6">
        <v>4419.3358071461389</v>
      </c>
      <c r="E125" s="6">
        <v>5289.0187818422446</v>
      </c>
      <c r="F125" s="6">
        <v>5539.190414496984</v>
      </c>
      <c r="G125" s="6">
        <v>5838.1743938645614</v>
      </c>
      <c r="H125" s="6">
        <v>6194.8672103277113</v>
      </c>
      <c r="I125" s="6">
        <v>5646.5018627575882</v>
      </c>
      <c r="J125" s="6">
        <v>6678.2155495982397</v>
      </c>
      <c r="K125" s="6">
        <v>6541.935058602664</v>
      </c>
      <c r="L125" s="6">
        <v>6255.0815149943764</v>
      </c>
      <c r="M125" s="6">
        <v>5968.589231864863</v>
      </c>
      <c r="N125" s="6">
        <v>5984.8531548449791</v>
      </c>
      <c r="O125" s="6">
        <v>5981.3131939750738</v>
      </c>
      <c r="P125" s="6">
        <v>6008.5759865108867</v>
      </c>
      <c r="Q125" s="6">
        <v>5902.0327970575099</v>
      </c>
      <c r="R125" s="6">
        <v>5812.4830580724974</v>
      </c>
      <c r="S125" s="6">
        <v>6097.7386368805774</v>
      </c>
      <c r="T125" s="6">
        <v>6626.1043399024175</v>
      </c>
      <c r="U125" s="6">
        <v>7795.4461711544</v>
      </c>
      <c r="V125" s="6">
        <v>8127.1917689230322</v>
      </c>
      <c r="W125" s="6">
        <v>8251.0623690984394</v>
      </c>
      <c r="X125" s="6">
        <v>7873.5824816983568</v>
      </c>
      <c r="Y125" s="6">
        <v>7384.5387995110223</v>
      </c>
      <c r="Z125" s="6">
        <v>6936.4741863296731</v>
      </c>
      <c r="AA125" s="6">
        <v>6824.8693620518488</v>
      </c>
      <c r="AB125" s="6">
        <v>6696.696513284196</v>
      </c>
      <c r="AC125" s="6">
        <v>7016.3067286297937</v>
      </c>
      <c r="AD125" s="6">
        <v>7348.66781530563</v>
      </c>
      <c r="AE125" s="6">
        <v>7512.6931205313685</v>
      </c>
      <c r="AF125" s="6">
        <v>7378.5608729799869</v>
      </c>
      <c r="AG125" s="6">
        <v>7249.6542698744279</v>
      </c>
      <c r="AH125" s="6">
        <v>7087.1646891498021</v>
      </c>
      <c r="AI125" s="6">
        <v>7084.6366906718376</v>
      </c>
      <c r="AJ125" s="6">
        <v>7145.4546733514435</v>
      </c>
      <c r="AK125" s="6">
        <v>7445.2920416991819</v>
      </c>
      <c r="AL125" s="6">
        <v>7437.9835988961031</v>
      </c>
      <c r="AM125" s="6">
        <v>7363.9038578697719</v>
      </c>
      <c r="AN125" s="6">
        <v>7280.187654567123</v>
      </c>
      <c r="AO125" s="6">
        <v>7220.9392549533504</v>
      </c>
      <c r="AP125" s="6">
        <v>7156.1956804726024</v>
      </c>
      <c r="AQ125" s="6">
        <v>6929.5099827366403</v>
      </c>
      <c r="AR125" s="6">
        <v>6794.8571928669853</v>
      </c>
      <c r="AS125" s="6">
        <v>6654.3665931315472</v>
      </c>
      <c r="AT125" s="6">
        <v>6457.5206698830998</v>
      </c>
      <c r="AU125" s="6">
        <v>6314.2114095264842</v>
      </c>
      <c r="AV125" s="6">
        <v>6292.8091958902896</v>
      </c>
      <c r="AW125" s="6">
        <v>6254.9565096684901</v>
      </c>
      <c r="AX125" s="6">
        <v>6072.3175643551222</v>
      </c>
      <c r="AY125" s="6">
        <v>5995.3968810993265</v>
      </c>
      <c r="AZ125" s="6">
        <v>5808.6512221445555</v>
      </c>
      <c r="BA125" s="6">
        <v>5681.6933703392833</v>
      </c>
      <c r="BB125" s="6">
        <v>5458.8855277359107</v>
      </c>
      <c r="BC125" s="6">
        <v>5367.1190016012997</v>
      </c>
      <c r="BD125" s="6">
        <v>5358.0593087166053</v>
      </c>
      <c r="BE125" s="6">
        <v>5360.3973155732338</v>
      </c>
      <c r="BF125" s="6">
        <v>5374.4022080021387</v>
      </c>
      <c r="BG125" s="6">
        <v>5345.2821951385304</v>
      </c>
      <c r="BH125" s="6">
        <v>5293.175977556838</v>
      </c>
      <c r="BI125" s="6">
        <v>5235.4615995040167</v>
      </c>
      <c r="BJ125" s="6">
        <v>5265.7270715869363</v>
      </c>
      <c r="BK125" s="6">
        <v>5212.7952542019493</v>
      </c>
      <c r="BL125" s="6">
        <v>4829.4466062294505</v>
      </c>
      <c r="BM125" s="6"/>
      <c r="BN125" s="6"/>
    </row>
    <row r="126" spans="1:67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O126" s="28"/>
    </row>
    <row r="127" spans="1:67" x14ac:dyDescent="0.2">
      <c r="A127" s="24" t="s">
        <v>26</v>
      </c>
      <c r="B127" s="6">
        <v>24789.55053750841</v>
      </c>
      <c r="C127" s="6">
        <v>23870.756432839698</v>
      </c>
      <c r="D127" s="6">
        <v>22799.194300706495</v>
      </c>
      <c r="E127" s="6">
        <v>23660.933679932441</v>
      </c>
      <c r="F127" s="6">
        <v>23543.473617567193</v>
      </c>
      <c r="G127" s="6">
        <v>24271.03055720948</v>
      </c>
      <c r="H127" s="6">
        <v>25929.560597002954</v>
      </c>
      <c r="I127" s="6">
        <v>25313.571265102993</v>
      </c>
      <c r="J127" s="6">
        <v>28241.800002170097</v>
      </c>
      <c r="K127" s="6">
        <v>27812.862304224753</v>
      </c>
      <c r="L127" s="6">
        <v>25616.579209844909</v>
      </c>
      <c r="M127" s="6">
        <v>24462.249681958267</v>
      </c>
      <c r="N127" s="6">
        <v>25475.132591406236</v>
      </c>
      <c r="O127" s="6">
        <v>27837.158280224248</v>
      </c>
      <c r="P127" s="6">
        <v>29647.121437911032</v>
      </c>
      <c r="Q127" s="6">
        <v>29616.489856426517</v>
      </c>
      <c r="R127" s="6">
        <v>29932.655003723132</v>
      </c>
      <c r="S127" s="6">
        <v>29833.468867563148</v>
      </c>
      <c r="T127" s="6">
        <v>32597.497098162883</v>
      </c>
      <c r="U127" s="6">
        <v>35794.795848176545</v>
      </c>
      <c r="V127" s="6">
        <v>36863.915042790504</v>
      </c>
      <c r="W127" s="6">
        <v>33790.924270742908</v>
      </c>
      <c r="X127" s="6">
        <v>27975.946067132027</v>
      </c>
      <c r="Y127" s="6">
        <v>24327.06528288584</v>
      </c>
      <c r="Z127" s="6">
        <v>21958.365563023355</v>
      </c>
      <c r="AA127" s="6">
        <v>20493.414569485736</v>
      </c>
      <c r="AB127" s="6">
        <v>19598.220371963533</v>
      </c>
      <c r="AC127" s="6">
        <v>19856.346147261975</v>
      </c>
      <c r="AD127" s="6">
        <v>19984.425013924665</v>
      </c>
      <c r="AE127" s="6">
        <v>20287.612317529252</v>
      </c>
      <c r="AF127" s="6">
        <v>20195.865308985834</v>
      </c>
      <c r="AG127" s="6">
        <v>19841.579769751006</v>
      </c>
      <c r="AH127" s="6">
        <v>18656.71366839861</v>
      </c>
      <c r="AI127" s="6">
        <v>18342.297759095232</v>
      </c>
      <c r="AJ127" s="6">
        <v>18241.490648940315</v>
      </c>
      <c r="AK127" s="6">
        <v>18128.32235276913</v>
      </c>
      <c r="AL127" s="6">
        <v>17926.619833639877</v>
      </c>
      <c r="AM127" s="6">
        <v>18084.747324792843</v>
      </c>
      <c r="AN127" s="6">
        <v>18395.078131567177</v>
      </c>
      <c r="AO127" s="6">
        <v>18524.550907286008</v>
      </c>
      <c r="AP127" s="6">
        <v>18684.581606845073</v>
      </c>
      <c r="AQ127" s="6">
        <v>19081.578143123508</v>
      </c>
      <c r="AR127" s="6">
        <v>19386.754764984689</v>
      </c>
      <c r="AS127" s="6">
        <v>19582.447694411865</v>
      </c>
      <c r="AT127" s="6">
        <v>19611.279856739438</v>
      </c>
      <c r="AU127" s="6">
        <v>19264.736635054844</v>
      </c>
      <c r="AV127" s="6">
        <v>19008.564969097013</v>
      </c>
      <c r="AW127" s="6">
        <v>19016.657731370768</v>
      </c>
      <c r="AX127" s="6">
        <v>18546.215557346692</v>
      </c>
      <c r="AY127" s="6">
        <v>18390.409648380763</v>
      </c>
      <c r="AZ127" s="6">
        <v>18224.27183314889</v>
      </c>
      <c r="BA127" s="6">
        <v>17797.17393329836</v>
      </c>
      <c r="BB127" s="6">
        <v>17211.96237324948</v>
      </c>
      <c r="BC127" s="6">
        <v>16914.333778397915</v>
      </c>
      <c r="BD127" s="6">
        <v>16802.941218952932</v>
      </c>
      <c r="BE127" s="6">
        <v>16634.01636899322</v>
      </c>
      <c r="BF127" s="6">
        <v>16618.801197941713</v>
      </c>
      <c r="BG127" s="6">
        <v>16450.4485283672</v>
      </c>
      <c r="BH127" s="6">
        <v>16281.903668142946</v>
      </c>
      <c r="BI127" s="6">
        <v>16115.561246606345</v>
      </c>
      <c r="BJ127" s="6">
        <v>16131.750485460283</v>
      </c>
      <c r="BK127" s="6">
        <v>16002.42328475461</v>
      </c>
      <c r="BL127" s="6">
        <v>15020.023384965496</v>
      </c>
      <c r="BM127" s="6"/>
      <c r="BN127" s="6"/>
      <c r="BO127" s="40"/>
    </row>
    <row r="128" spans="1:67" x14ac:dyDescent="0.2">
      <c r="A128" s="2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40"/>
    </row>
    <row r="129" spans="1:67" x14ac:dyDescent="0.2">
      <c r="A129" s="16" t="s">
        <v>38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>
        <v>31298.807323206242</v>
      </c>
      <c r="M129" s="6">
        <v>29324.530246482122</v>
      </c>
      <c r="N129" s="6">
        <v>29293.588337183861</v>
      </c>
      <c r="O129" s="6">
        <v>31343.856468164304</v>
      </c>
      <c r="P129" s="6">
        <v>32857.133393039687</v>
      </c>
      <c r="Q129" s="6">
        <v>34007.66605289829</v>
      </c>
      <c r="R129" s="6">
        <v>36537.826856124106</v>
      </c>
      <c r="S129" s="6">
        <v>35966.223128556645</v>
      </c>
      <c r="T129" s="6">
        <v>38319.349312242921</v>
      </c>
      <c r="U129" s="6">
        <v>42770.558938829956</v>
      </c>
      <c r="V129" s="6">
        <v>45435.753440086264</v>
      </c>
      <c r="W129" s="6">
        <v>41691.384615514464</v>
      </c>
      <c r="X129" s="6">
        <v>33396.87892639346</v>
      </c>
      <c r="Y129" s="6">
        <v>28169.075942762163</v>
      </c>
      <c r="Z129" s="6">
        <v>25303.331002483123</v>
      </c>
      <c r="AA129" s="6">
        <v>23399.406244124893</v>
      </c>
      <c r="AB129" s="6">
        <v>22519.020727727348</v>
      </c>
      <c r="AC129" s="6">
        <v>22882.745914701285</v>
      </c>
      <c r="AD129" s="6">
        <v>22958.47944084106</v>
      </c>
      <c r="AE129" s="6">
        <v>23523.586161464333</v>
      </c>
      <c r="AF129" s="6">
        <v>23431.996501848753</v>
      </c>
      <c r="AG129" s="6">
        <v>22712.423027205983</v>
      </c>
      <c r="AH129" s="6">
        <v>20859.714401813937</v>
      </c>
      <c r="AI129" s="6">
        <v>21058.725098756648</v>
      </c>
      <c r="AJ129" s="6">
        <v>21204.826518501472</v>
      </c>
      <c r="AK129" s="6">
        <v>21772.530860509502</v>
      </c>
      <c r="AL129" s="6">
        <v>21160.713150686948</v>
      </c>
      <c r="AM129" s="6">
        <v>21819.499412358527</v>
      </c>
      <c r="AN129" s="6">
        <v>22424.669292831742</v>
      </c>
      <c r="AO129" s="6">
        <v>22885.823642793697</v>
      </c>
      <c r="AP129" s="6">
        <v>23893.400189341875</v>
      </c>
      <c r="AQ129" s="6">
        <v>24560.966653617383</v>
      </c>
      <c r="AR129" s="6">
        <v>25208.221155081348</v>
      </c>
      <c r="AS129" s="6">
        <v>25881.259295741944</v>
      </c>
      <c r="AT129" s="6">
        <v>26513.996667319076</v>
      </c>
      <c r="AU129" s="6">
        <v>26363.450339422685</v>
      </c>
      <c r="AV129" s="6">
        <v>26271.06807422698</v>
      </c>
      <c r="AW129" s="6">
        <v>26287.414379274425</v>
      </c>
      <c r="AX129" s="6">
        <v>26180.620828556388</v>
      </c>
      <c r="AY129" s="6">
        <v>26105.95200214217</v>
      </c>
      <c r="AZ129" s="6">
        <v>26223.505162068614</v>
      </c>
      <c r="BA129" s="6">
        <v>25698.704363896722</v>
      </c>
      <c r="BB129" s="6">
        <v>24821.426023462285</v>
      </c>
      <c r="BC129" s="6">
        <v>24530.539179776581</v>
      </c>
      <c r="BD129" s="6">
        <v>24286.558006862251</v>
      </c>
      <c r="BE129" s="6">
        <v>23890.429391671896</v>
      </c>
      <c r="BF129" s="6">
        <v>23882.894199442475</v>
      </c>
      <c r="BG129" s="6">
        <v>23546.364732973947</v>
      </c>
      <c r="BH129" s="6">
        <v>23384.836542447396</v>
      </c>
      <c r="BI129" s="6">
        <v>23345.198798014135</v>
      </c>
      <c r="BJ129" s="6">
        <v>23477.591805514756</v>
      </c>
      <c r="BK129" s="6">
        <v>23467.776409414266</v>
      </c>
      <c r="BL129" s="6">
        <v>22405.075859879034</v>
      </c>
      <c r="BM129" s="6"/>
      <c r="BN129" s="6"/>
      <c r="BO129" s="40"/>
    </row>
    <row r="130" spans="1:67" x14ac:dyDescent="0.2">
      <c r="A130" s="16" t="s">
        <v>39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>
        <v>47872.386105121848</v>
      </c>
      <c r="M130" s="6">
        <v>45923.825454733538</v>
      </c>
      <c r="N130" s="6">
        <v>48887.125742100696</v>
      </c>
      <c r="O130" s="6">
        <v>55005.051313681935</v>
      </c>
      <c r="P130" s="6">
        <v>57295.348432899242</v>
      </c>
      <c r="Q130" s="6">
        <v>58078.255831889066</v>
      </c>
      <c r="R130" s="6">
        <v>61536.577824366068</v>
      </c>
      <c r="S130" s="6">
        <v>60758.435459692453</v>
      </c>
      <c r="T130" s="6">
        <v>69568.308113720166</v>
      </c>
      <c r="U130" s="6">
        <v>75488.770050797233</v>
      </c>
      <c r="V130" s="6">
        <v>77828.505976974498</v>
      </c>
      <c r="W130" s="6">
        <v>68678.753033109431</v>
      </c>
      <c r="X130" s="6">
        <v>53409.338036381225</v>
      </c>
      <c r="Y130" s="6">
        <v>45906.118525769481</v>
      </c>
      <c r="Z130" s="6">
        <v>41010.32092798849</v>
      </c>
      <c r="AA130" s="6">
        <v>37927.756070555399</v>
      </c>
      <c r="AB130" s="6">
        <v>36403.379305380433</v>
      </c>
      <c r="AC130" s="6">
        <v>37594.535676197345</v>
      </c>
      <c r="AD130" s="6">
        <v>38038.623117882613</v>
      </c>
      <c r="AE130" s="6">
        <v>39288.859650477301</v>
      </c>
      <c r="AF130" s="6">
        <v>39651.864882793801</v>
      </c>
      <c r="AG130" s="6">
        <v>38621.880640520336</v>
      </c>
      <c r="AH130" s="6">
        <v>34893.99282826158</v>
      </c>
      <c r="AI130" s="6">
        <v>34372.289421166985</v>
      </c>
      <c r="AJ130" s="6">
        <v>34273.204237796657</v>
      </c>
      <c r="AK130" s="6">
        <v>33988.019172236935</v>
      </c>
      <c r="AL130" s="6">
        <v>34265.248290123716</v>
      </c>
      <c r="AM130" s="6">
        <v>34870.333817893043</v>
      </c>
      <c r="AN130" s="6">
        <v>36005.669118532984</v>
      </c>
      <c r="AO130" s="6">
        <v>36418.637900532631</v>
      </c>
      <c r="AP130" s="6">
        <v>36805.742989319471</v>
      </c>
      <c r="AQ130" s="6">
        <v>38736.654232547153</v>
      </c>
      <c r="AR130" s="6">
        <v>40622.922645074737</v>
      </c>
      <c r="AS130" s="6">
        <v>41726.474367116389</v>
      </c>
      <c r="AT130" s="6">
        <v>41945.229753830899</v>
      </c>
      <c r="AU130" s="6">
        <v>40875.899190633398</v>
      </c>
      <c r="AV130" s="6">
        <v>40101.559061294131</v>
      </c>
      <c r="AW130" s="6">
        <v>40494.743404817615</v>
      </c>
      <c r="AX130" s="6">
        <v>39355.489608728487</v>
      </c>
      <c r="AY130" s="6">
        <v>39168.525576158885</v>
      </c>
      <c r="AZ130" s="6">
        <v>39087.650884676448</v>
      </c>
      <c r="BA130" s="6">
        <v>38196.407493681785</v>
      </c>
      <c r="BB130" s="6">
        <v>37023.334264241254</v>
      </c>
      <c r="BC130" s="6">
        <v>36193.758598183646</v>
      </c>
      <c r="BD130" s="6">
        <v>35906.578500771357</v>
      </c>
      <c r="BE130" s="6">
        <v>35419.066810205215</v>
      </c>
      <c r="BF130" s="6">
        <v>35334.057587805437</v>
      </c>
      <c r="BG130" s="6">
        <v>35007.589823997827</v>
      </c>
      <c r="BH130" s="6">
        <v>34560.278081442775</v>
      </c>
      <c r="BI130" s="6">
        <v>33838.969737377345</v>
      </c>
      <c r="BJ130" s="6">
        <v>33674.482132479046</v>
      </c>
      <c r="BK130" s="6">
        <v>33406.26759112029</v>
      </c>
      <c r="BL130" s="6">
        <v>31265.90783314098</v>
      </c>
      <c r="BM130" s="6"/>
      <c r="BN130" s="6"/>
      <c r="BO130" s="40"/>
    </row>
    <row r="131" spans="1:67" x14ac:dyDescent="0.2">
      <c r="A131" s="16" t="s">
        <v>35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>
        <v>14159.864923374866</v>
      </c>
      <c r="M131" s="6">
        <v>13674.347957171849</v>
      </c>
      <c r="N131" s="6">
        <v>14915.37950104962</v>
      </c>
      <c r="O131" s="6">
        <v>17195.527531325741</v>
      </c>
      <c r="P131" s="6">
        <v>20886.0695423941</v>
      </c>
      <c r="Q131" s="6">
        <v>20176.609699378147</v>
      </c>
      <c r="R131" s="6">
        <v>19197.888056188731</v>
      </c>
      <c r="S131" s="6">
        <v>19023.819425449143</v>
      </c>
      <c r="T131" s="6">
        <v>19790.867781570563</v>
      </c>
      <c r="U131" s="6">
        <v>21744.504025645805</v>
      </c>
      <c r="V131" s="6">
        <v>22349.165519508486</v>
      </c>
      <c r="W131" s="6">
        <v>21309.590360161583</v>
      </c>
      <c r="X131" s="6">
        <v>18801.439802903213</v>
      </c>
      <c r="Y131" s="6">
        <v>16235.078480884755</v>
      </c>
      <c r="Z131" s="6">
        <v>14740.509025388128</v>
      </c>
      <c r="AA131" s="6">
        <v>13629.845132272781</v>
      </c>
      <c r="AB131" s="6">
        <v>12912.91248903743</v>
      </c>
      <c r="AC131" s="6">
        <v>12855.127524691288</v>
      </c>
      <c r="AD131" s="6">
        <v>12801.670215194627</v>
      </c>
      <c r="AE131" s="6">
        <v>13153.676547565005</v>
      </c>
      <c r="AF131" s="6">
        <v>13147.082356646963</v>
      </c>
      <c r="AG131" s="6">
        <v>13123.65540402262</v>
      </c>
      <c r="AH131" s="6">
        <v>13089.534599008168</v>
      </c>
      <c r="AI131" s="6">
        <v>13139.607158949246</v>
      </c>
      <c r="AJ131" s="6">
        <v>13260.709134469304</v>
      </c>
      <c r="AK131" s="6">
        <v>13250.323066979168</v>
      </c>
      <c r="AL131" s="6">
        <v>13101.532445649073</v>
      </c>
      <c r="AM131" s="6">
        <v>13137.44321143315</v>
      </c>
      <c r="AN131" s="6">
        <v>13065.353817735408</v>
      </c>
      <c r="AO131" s="6">
        <v>12971.002069924969</v>
      </c>
      <c r="AP131" s="6">
        <v>12884.801148385637</v>
      </c>
      <c r="AQ131" s="6">
        <v>13212.0442050931</v>
      </c>
      <c r="AR131" s="6">
        <v>12913.022982390208</v>
      </c>
      <c r="AS131" s="6">
        <v>12971.111291964196</v>
      </c>
      <c r="AT131" s="6">
        <v>12922.814091215385</v>
      </c>
      <c r="AU131" s="6">
        <v>12961.17271890729</v>
      </c>
      <c r="AV131" s="6">
        <v>12904.248651889078</v>
      </c>
      <c r="AW131" s="6">
        <v>13057.500774534699</v>
      </c>
      <c r="AX131" s="6">
        <v>12728.977852763632</v>
      </c>
      <c r="AY131" s="6">
        <v>12557.807178964737</v>
      </c>
      <c r="AZ131" s="6">
        <v>12235.375470078092</v>
      </c>
      <c r="BA131" s="6">
        <v>11987.183749537497</v>
      </c>
      <c r="BB131" s="6">
        <v>11595.05262102258</v>
      </c>
      <c r="BC131" s="6">
        <v>11506.721059032803</v>
      </c>
      <c r="BD131" s="6">
        <v>11480.201600203713</v>
      </c>
      <c r="BE131" s="6">
        <v>11405.649548346582</v>
      </c>
      <c r="BF131" s="6">
        <v>11353.74259386668</v>
      </c>
      <c r="BG131" s="6">
        <v>11222.749523032346</v>
      </c>
      <c r="BH131" s="6">
        <v>11129.398668291686</v>
      </c>
      <c r="BI131" s="6">
        <v>11027.348953944311</v>
      </c>
      <c r="BJ131" s="6">
        <v>11053.281206344738</v>
      </c>
      <c r="BK131" s="6">
        <v>10898.51215764381</v>
      </c>
      <c r="BL131" s="6">
        <v>10144.603043455018</v>
      </c>
      <c r="BM131" s="6"/>
      <c r="BN131" s="6"/>
      <c r="BO131" s="40"/>
    </row>
    <row r="132" spans="1:67" x14ac:dyDescent="0.2">
      <c r="A132" s="16" t="s">
        <v>36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>
        <v>20616.594004726765</v>
      </c>
      <c r="M132" s="6">
        <v>19701.579380944444</v>
      </c>
      <c r="N132" s="6">
        <v>20109.425609609381</v>
      </c>
      <c r="O132" s="6">
        <v>21499.585744025939</v>
      </c>
      <c r="P132" s="6">
        <v>23077.405203120012</v>
      </c>
      <c r="Q132" s="6">
        <v>23129.366159302459</v>
      </c>
      <c r="R132" s="6">
        <v>22337.874632180206</v>
      </c>
      <c r="S132" s="6">
        <v>22400.133607683787</v>
      </c>
      <c r="T132" s="6">
        <v>23734.686751687848</v>
      </c>
      <c r="U132" s="6">
        <v>26150.482813203347</v>
      </c>
      <c r="V132" s="6">
        <v>26089.793429173325</v>
      </c>
      <c r="W132" s="6">
        <v>24535.925422983015</v>
      </c>
      <c r="X132" s="6">
        <v>21457.030117997405</v>
      </c>
      <c r="Y132" s="6">
        <v>19402.531581073923</v>
      </c>
      <c r="Z132" s="6">
        <v>17741.272172608136</v>
      </c>
      <c r="AA132" s="6">
        <v>16903.761049067667</v>
      </c>
      <c r="AB132" s="6">
        <v>16227.007709784441</v>
      </c>
      <c r="AC132" s="6">
        <v>16273.794245150872</v>
      </c>
      <c r="AD132" s="6">
        <v>16398.830019784775</v>
      </c>
      <c r="AE132" s="6">
        <v>16256.113111136003</v>
      </c>
      <c r="AF132" s="6">
        <v>16065.154120908152</v>
      </c>
      <c r="AG132" s="6">
        <v>15969.472602419472</v>
      </c>
      <c r="AH132" s="6">
        <v>15297.575037497261</v>
      </c>
      <c r="AI132" s="6">
        <v>14489.001251851572</v>
      </c>
      <c r="AJ132" s="6">
        <v>14085.580506893763</v>
      </c>
      <c r="AK132" s="6">
        <v>13566.169289720925</v>
      </c>
      <c r="AL132" s="6">
        <v>13101.096771749639</v>
      </c>
      <c r="AM132" s="6">
        <v>12860.322227779727</v>
      </c>
      <c r="AN132" s="6">
        <v>12849.996253155243</v>
      </c>
      <c r="AO132" s="6">
        <v>12762.087440190886</v>
      </c>
      <c r="AP132" s="6">
        <v>12533.983566740017</v>
      </c>
      <c r="AQ132" s="6">
        <v>12241.605249857363</v>
      </c>
      <c r="AR132" s="6">
        <v>12057.638690258607</v>
      </c>
      <c r="AS132" s="6">
        <v>11816.236263138231</v>
      </c>
      <c r="AT132" s="6">
        <v>11697.457183544613</v>
      </c>
      <c r="AU132" s="6">
        <v>11532.394899855217</v>
      </c>
      <c r="AV132" s="6">
        <v>11474.794393332169</v>
      </c>
      <c r="AW132" s="6">
        <v>11343.762758395485</v>
      </c>
      <c r="AX132" s="6">
        <v>11039.709341592528</v>
      </c>
      <c r="AY132" s="6">
        <v>10973.218267032233</v>
      </c>
      <c r="AZ132" s="6">
        <v>10777.913010520762</v>
      </c>
      <c r="BA132" s="6">
        <v>10474.559269464393</v>
      </c>
      <c r="BB132" s="6">
        <v>10107.996632783119</v>
      </c>
      <c r="BC132" s="6">
        <v>9924.1483553638809</v>
      </c>
      <c r="BD132" s="6">
        <v>9880.4025707950459</v>
      </c>
      <c r="BE132" s="6">
        <v>9877.4423028269157</v>
      </c>
      <c r="BF132" s="6">
        <v>9898.0073595767499</v>
      </c>
      <c r="BG132" s="6">
        <v>9815.7701136952765</v>
      </c>
      <c r="BH132" s="6">
        <v>9704.5023250606027</v>
      </c>
      <c r="BI132" s="6">
        <v>9714.3926382491572</v>
      </c>
      <c r="BJ132" s="6">
        <v>9759.6614872198807</v>
      </c>
      <c r="BK132" s="6">
        <v>9632.8354637783777</v>
      </c>
      <c r="BL132" s="6">
        <v>8980.8969897570714</v>
      </c>
      <c r="BM132" s="6"/>
      <c r="BN132" s="6"/>
      <c r="BO132" s="40"/>
    </row>
    <row r="133" spans="1:67" x14ac:dyDescent="0.2">
      <c r="A133" s="16" t="s">
        <v>37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>
        <v>17326.125656202399</v>
      </c>
      <c r="M133" s="6">
        <v>16562.503155509621</v>
      </c>
      <c r="N133" s="6">
        <v>17143.023884194234</v>
      </c>
      <c r="O133" s="6">
        <v>17748.818668140313</v>
      </c>
      <c r="P133" s="6">
        <v>17771.069724947625</v>
      </c>
      <c r="Q133" s="6">
        <v>16763.380354075707</v>
      </c>
      <c r="R133" s="6">
        <v>15644.308455903394</v>
      </c>
      <c r="S133" s="6">
        <v>16173.805151812723</v>
      </c>
      <c r="T133" s="6">
        <v>17541.396118328095</v>
      </c>
      <c r="U133" s="6">
        <v>19312.796711278643</v>
      </c>
      <c r="V133" s="6">
        <v>19995.791302623686</v>
      </c>
      <c r="W133" s="6">
        <v>18800.122385891089</v>
      </c>
      <c r="X133" s="6">
        <v>16454.724231926142</v>
      </c>
      <c r="Y133" s="6">
        <v>14348.899123149478</v>
      </c>
      <c r="Z133" s="6">
        <v>12942.620486593938</v>
      </c>
      <c r="AA133" s="6">
        <v>12098.482704631944</v>
      </c>
      <c r="AB133" s="6">
        <v>11345.032345321208</v>
      </c>
      <c r="AC133" s="6">
        <v>11243.104078169781</v>
      </c>
      <c r="AD133" s="6">
        <v>11238.168642068465</v>
      </c>
      <c r="AE133" s="6">
        <v>11046.814165240667</v>
      </c>
      <c r="AF133" s="6">
        <v>10590.074470749511</v>
      </c>
      <c r="AG133" s="6">
        <v>10276.538876137689</v>
      </c>
      <c r="AH133" s="6">
        <v>9985.2742897536973</v>
      </c>
      <c r="AI133" s="6">
        <v>9754.9191122088778</v>
      </c>
      <c r="AJ133" s="6">
        <v>9551.7287298606698</v>
      </c>
      <c r="AK133" s="6">
        <v>9444.8986320943732</v>
      </c>
      <c r="AL133" s="6">
        <v>9262.814490370858</v>
      </c>
      <c r="AM133" s="6">
        <v>9113.559075360301</v>
      </c>
      <c r="AN133" s="6">
        <v>8998.2879297800991</v>
      </c>
      <c r="AO133" s="6">
        <v>8892.9287928553058</v>
      </c>
      <c r="AP133" s="6">
        <v>8733.911797357061</v>
      </c>
      <c r="AQ133" s="6">
        <v>8473.7611280354904</v>
      </c>
      <c r="AR133" s="6">
        <v>8278.3636324974232</v>
      </c>
      <c r="AS133" s="6">
        <v>8053.0588124596625</v>
      </c>
      <c r="AT133" s="6">
        <v>7843.3660608316004</v>
      </c>
      <c r="AU133" s="6">
        <v>7665.6320432715156</v>
      </c>
      <c r="AV133" s="6">
        <v>7543.4632547413667</v>
      </c>
      <c r="AW133" s="6">
        <v>7437.108954515511</v>
      </c>
      <c r="AX133" s="6">
        <v>7179.555363319274</v>
      </c>
      <c r="AY133" s="6">
        <v>7088.6119694146319</v>
      </c>
      <c r="AZ133" s="6">
        <v>6909.7355432340464</v>
      </c>
      <c r="BA133" s="6">
        <v>6710.6941161681025</v>
      </c>
      <c r="BB133" s="6">
        <v>6487.3803651553599</v>
      </c>
      <c r="BC133" s="6">
        <v>6393.0304089985075</v>
      </c>
      <c r="BD133" s="6">
        <v>6392.3622456854446</v>
      </c>
      <c r="BE133" s="6">
        <v>6403.0459059009354</v>
      </c>
      <c r="BF133" s="6">
        <v>6429.9751052177835</v>
      </c>
      <c r="BG133" s="6">
        <v>6396.3915063355398</v>
      </c>
      <c r="BH133" s="6">
        <v>6351.2323241244703</v>
      </c>
      <c r="BI133" s="6">
        <v>6327.4415643825059</v>
      </c>
      <c r="BJ133" s="6">
        <v>6379.5563377883673</v>
      </c>
      <c r="BK133" s="6">
        <v>6308.2784105449891</v>
      </c>
      <c r="BL133" s="6">
        <v>5865.2138421161671</v>
      </c>
      <c r="BM133" s="6"/>
      <c r="BN133" s="6"/>
      <c r="BO133" s="40"/>
    </row>
    <row r="134" spans="1:67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67" x14ac:dyDescent="0.2">
      <c r="A135" s="25" t="s">
        <v>20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67" x14ac:dyDescent="0.2">
      <c r="A136" s="24" t="s">
        <v>0</v>
      </c>
      <c r="B136" s="4"/>
      <c r="C136" s="4">
        <v>-2.9512654349974525</v>
      </c>
      <c r="D136" s="4">
        <v>-6.1028731053687153</v>
      </c>
      <c r="E136" s="4">
        <v>-0.4360465116278931</v>
      </c>
      <c r="F136" s="4">
        <v>-4.3306245390569558</v>
      </c>
      <c r="G136" s="4">
        <v>-0.12728605198341825</v>
      </c>
      <c r="H136" s="4">
        <v>9.6167458792597955</v>
      </c>
      <c r="I136" s="4">
        <v>12.919161978505059</v>
      </c>
      <c r="J136" s="4">
        <v>5.8707506671308067</v>
      </c>
      <c r="K136" s="4">
        <v>-2.343191748428481</v>
      </c>
      <c r="L136" s="4">
        <v>-9.3213048431723138</v>
      </c>
      <c r="M136" s="4">
        <v>-5.4609512624779484</v>
      </c>
      <c r="N136" s="4">
        <v>-2.9441894811480864</v>
      </c>
      <c r="O136" s="4">
        <v>3.0939101735110626</v>
      </c>
      <c r="P136" s="4">
        <v>3.7670633401868798</v>
      </c>
      <c r="Q136" s="4">
        <v>2.148665408136452</v>
      </c>
      <c r="R136" s="4">
        <v>0.92703349282299996</v>
      </c>
      <c r="S136" s="4">
        <v>-3.3854132788684126</v>
      </c>
      <c r="T136" s="4">
        <v>5.2215177202965606</v>
      </c>
      <c r="U136" s="4">
        <v>7.5923185846339294</v>
      </c>
      <c r="V136" s="4">
        <v>1.0891292456417574</v>
      </c>
      <c r="W136" s="4">
        <v>-10.649221136987606</v>
      </c>
      <c r="X136" s="4">
        <v>-23.22661477354518</v>
      </c>
      <c r="Y136" s="4">
        <v>-18.887781791007583</v>
      </c>
      <c r="Z136" s="4">
        <v>-8.0342425201312011</v>
      </c>
      <c r="AA136" s="4">
        <v>-6.5274755940306761</v>
      </c>
      <c r="AB136" s="4">
        <v>-5.1453286252577755</v>
      </c>
      <c r="AC136" s="4">
        <v>0.52145994748167368</v>
      </c>
      <c r="AD136" s="4">
        <v>-1.8988510842661412</v>
      </c>
      <c r="AE136" s="4">
        <v>0.45003244123338959</v>
      </c>
      <c r="AF136" s="4">
        <v>-2.2288672373984042</v>
      </c>
      <c r="AG136" s="4">
        <v>-5.7513802340762226</v>
      </c>
      <c r="AH136" s="4">
        <v>-8.8858453293882604</v>
      </c>
      <c r="AI136" s="4">
        <v>-0.61384115404842987</v>
      </c>
      <c r="AJ136" s="4">
        <v>-1.0510116187784035</v>
      </c>
      <c r="AK136" s="4">
        <v>-1.0890887223530399</v>
      </c>
      <c r="AL136" s="4">
        <v>-2.4134063832105426</v>
      </c>
      <c r="AM136" s="4">
        <v>0.88642955661691758</v>
      </c>
      <c r="AN136" s="4">
        <v>1.8949629642571892</v>
      </c>
      <c r="AO136" s="4">
        <v>0.94673986866645521</v>
      </c>
      <c r="AP136" s="4">
        <v>-0.53178432741937343</v>
      </c>
      <c r="AQ136" s="4">
        <v>0.60066538694941585</v>
      </c>
      <c r="AR136" s="4">
        <v>0.40502167127162636</v>
      </c>
      <c r="AS136" s="4">
        <v>0.4876672281043426</v>
      </c>
      <c r="AT136" s="4">
        <v>0.62908204278441815</v>
      </c>
      <c r="AU136" s="4">
        <v>1.4405839705358545</v>
      </c>
      <c r="AV136" s="4">
        <v>0.45885109414936665</v>
      </c>
      <c r="AW136" s="4">
        <v>0.9164742653362481</v>
      </c>
      <c r="AX136" s="4">
        <v>-0.27943811113466666</v>
      </c>
      <c r="AY136" s="4">
        <v>1.3090540584153558</v>
      </c>
      <c r="AZ136" s="4">
        <v>1.7955117951762105</v>
      </c>
      <c r="BA136" s="4">
        <v>-0.71782417487196426</v>
      </c>
      <c r="BB136" s="4">
        <v>-0.7530490939220158</v>
      </c>
      <c r="BC136" s="4">
        <v>3.0007127681557222E-2</v>
      </c>
      <c r="BD136" s="4">
        <v>0.96622401968741656</v>
      </c>
      <c r="BE136" s="4">
        <v>0.52299406766704237</v>
      </c>
      <c r="BF136" s="4">
        <v>1.564023882191222</v>
      </c>
      <c r="BG136" s="4">
        <v>0.18540544801722092</v>
      </c>
      <c r="BH136" s="4">
        <v>0.62283773757700089</v>
      </c>
      <c r="BI136" s="4">
        <v>0.85962216760327692</v>
      </c>
      <c r="BJ136" s="4">
        <v>0.57930137232773404</v>
      </c>
      <c r="BK136" s="4">
        <v>0.2160220303973972</v>
      </c>
      <c r="BL136" s="4">
        <v>-2.9453769870615361</v>
      </c>
      <c r="BM136" s="4"/>
      <c r="BN136" s="4"/>
    </row>
    <row r="137" spans="1:67" x14ac:dyDescent="0.2">
      <c r="A137" s="24" t="s">
        <v>1</v>
      </c>
      <c r="B137" s="4"/>
      <c r="C137" s="4">
        <v>-4.9039928934241175</v>
      </c>
      <c r="D137" s="4">
        <v>-6.2047824122528397</v>
      </c>
      <c r="E137" s="4">
        <v>12.592172433352275</v>
      </c>
      <c r="F137" s="4">
        <v>-3.9063038891782753</v>
      </c>
      <c r="G137" s="4">
        <v>1.2816386801203805</v>
      </c>
      <c r="H137" s="4">
        <v>0.72080467015649674</v>
      </c>
      <c r="I137" s="4">
        <v>-5.0986514824509044</v>
      </c>
      <c r="J137" s="4">
        <v>6.3452676355902469</v>
      </c>
      <c r="K137" s="4">
        <v>-2.6290165530671743</v>
      </c>
      <c r="L137" s="4">
        <v>-7.5228341195929005</v>
      </c>
      <c r="M137" s="4">
        <v>-4.5801526717557266</v>
      </c>
      <c r="N137" s="4">
        <v>-3.1003713443833192</v>
      </c>
      <c r="O137" s="4">
        <v>-3.148169713908672</v>
      </c>
      <c r="P137" s="4">
        <v>-8.2968624065931778</v>
      </c>
      <c r="Q137" s="4">
        <v>-2.7679761624715695</v>
      </c>
      <c r="R137" s="4">
        <v>-5.1314626601855622</v>
      </c>
      <c r="S137" s="4">
        <v>-7.4385100585973731</v>
      </c>
      <c r="T137" s="4">
        <v>-0.84218199955874695</v>
      </c>
      <c r="U137" s="4">
        <v>9.3326704557423739</v>
      </c>
      <c r="V137" s="4">
        <v>7.2289309855841424</v>
      </c>
      <c r="W137" s="4">
        <v>-6.6780272376821728</v>
      </c>
      <c r="X137" s="4">
        <v>-14.163090128755357</v>
      </c>
      <c r="Y137" s="4">
        <v>-16.977567297068418</v>
      </c>
      <c r="Z137" s="4">
        <v>-9.7472924187725596</v>
      </c>
      <c r="AA137" s="4">
        <v>-3.4330331322812953</v>
      </c>
      <c r="AB137" s="4">
        <v>-5.5712936732766707</v>
      </c>
      <c r="AC137" s="4">
        <v>1.923783029463138</v>
      </c>
      <c r="AD137" s="4">
        <v>-4.7619047619047876</v>
      </c>
      <c r="AE137" s="4">
        <v>3.5016667120621605</v>
      </c>
      <c r="AF137" s="4">
        <v>3.3053924084316861</v>
      </c>
      <c r="AG137" s="4">
        <v>-5.926622765757287</v>
      </c>
      <c r="AH137" s="4">
        <v>-8.7899731873972797</v>
      </c>
      <c r="AI137" s="4">
        <v>-1.020237792313722</v>
      </c>
      <c r="AJ137" s="4">
        <v>-1.606476230055776</v>
      </c>
      <c r="AK137" s="4">
        <v>-4.6325500848981136</v>
      </c>
      <c r="AL137" s="4">
        <v>-3.4613051325563902</v>
      </c>
      <c r="AM137" s="4">
        <v>-1.508634534216867</v>
      </c>
      <c r="AN137" s="4">
        <v>1.8607197695837812</v>
      </c>
      <c r="AO137" s="4">
        <v>1.7534055208770241</v>
      </c>
      <c r="AP137" s="4">
        <v>-0.44918680927993648</v>
      </c>
      <c r="AQ137" s="4">
        <v>0.47867359191836556</v>
      </c>
      <c r="AR137" s="4">
        <v>-0.82507576700839991</v>
      </c>
      <c r="AS137" s="4">
        <v>-0.9097033177433218</v>
      </c>
      <c r="AT137" s="4">
        <v>0.52597569969219649</v>
      </c>
      <c r="AU137" s="4">
        <v>0.23578590068575522</v>
      </c>
      <c r="AV137" s="4">
        <v>-4.8833766132645451E-3</v>
      </c>
      <c r="AW137" s="4">
        <v>2.8072617633607564</v>
      </c>
      <c r="AX137" s="4">
        <v>-2.2106811929072592</v>
      </c>
      <c r="AY137" s="4">
        <v>-0.17438061734766563</v>
      </c>
      <c r="AZ137" s="4">
        <v>1.3124381967870988</v>
      </c>
      <c r="BA137" s="4">
        <v>-1.726102107255258</v>
      </c>
      <c r="BB137" s="4">
        <v>-2.0201239203619679</v>
      </c>
      <c r="BC137" s="4">
        <v>-1.8299688215311249</v>
      </c>
      <c r="BD137" s="4">
        <v>1.2974051896208181</v>
      </c>
      <c r="BE137" s="4">
        <v>-1.2789769243681803E-13</v>
      </c>
      <c r="BF137" s="4">
        <v>2.1279130290306227</v>
      </c>
      <c r="BG137" s="4">
        <v>-0.17200441553043788</v>
      </c>
      <c r="BH137" s="4">
        <v>0.3811935998245275</v>
      </c>
      <c r="BI137" s="4">
        <v>0.99597058758493517</v>
      </c>
      <c r="BJ137" s="4">
        <v>1.5051626762770383</v>
      </c>
      <c r="BK137" s="4">
        <v>9.8135426889115251E-2</v>
      </c>
      <c r="BL137" s="4">
        <v>-6.3031632245383662</v>
      </c>
      <c r="BM137" s="4"/>
      <c r="BN137" s="4"/>
    </row>
    <row r="138" spans="1:67" x14ac:dyDescent="0.2">
      <c r="A138" s="24" t="s">
        <v>2</v>
      </c>
      <c r="B138" s="4"/>
      <c r="C138" s="4">
        <v>-2.0568070519098711</v>
      </c>
      <c r="D138" s="4">
        <v>-4.1258566027869392</v>
      </c>
      <c r="E138" s="4">
        <v>14.987080103359176</v>
      </c>
      <c r="F138" s="4">
        <v>-4.8961139549037966</v>
      </c>
      <c r="G138" s="4">
        <v>3.0681937177850926</v>
      </c>
      <c r="H138" s="4">
        <v>7.4992942197749528</v>
      </c>
      <c r="I138" s="4">
        <v>1.5464593612059474</v>
      </c>
      <c r="J138" s="4">
        <v>10.395967422774902</v>
      </c>
      <c r="K138" s="4">
        <v>-2.5583554620316278</v>
      </c>
      <c r="L138" s="4">
        <v>-12.482691827777558</v>
      </c>
      <c r="M138" s="4">
        <v>-8.2733379158978693</v>
      </c>
      <c r="N138" s="4">
        <v>5.8016789894656853</v>
      </c>
      <c r="O138" s="4">
        <v>15.650787672050413</v>
      </c>
      <c r="P138" s="4">
        <v>8.2757531640206565</v>
      </c>
      <c r="Q138" s="4">
        <v>5.8400124651792282</v>
      </c>
      <c r="R138" s="4">
        <v>18.787044096308534</v>
      </c>
      <c r="S138" s="4">
        <v>9.1132699828349928E-2</v>
      </c>
      <c r="T138" s="4">
        <v>8.2104080315031069</v>
      </c>
      <c r="U138" s="4">
        <v>16.815829949414152</v>
      </c>
      <c r="V138" s="4">
        <v>11.146829939073243</v>
      </c>
      <c r="W138" s="4">
        <v>-6.4895547043381185</v>
      </c>
      <c r="X138" s="4">
        <v>-18.202298771767602</v>
      </c>
      <c r="Y138" s="4">
        <v>-13.427664003700869</v>
      </c>
      <c r="Z138" s="4">
        <v>-11.991395891982251</v>
      </c>
      <c r="AA138" s="4">
        <v>-8.8471119897540405</v>
      </c>
      <c r="AB138" s="4">
        <v>-2.6524746006952995</v>
      </c>
      <c r="AC138" s="4">
        <v>2.464561711778245</v>
      </c>
      <c r="AD138" s="4">
        <v>1.9047619047619122</v>
      </c>
      <c r="AE138" s="4">
        <v>3.9774199848403669</v>
      </c>
      <c r="AF138" s="4">
        <v>9.2254522049316279E-2</v>
      </c>
      <c r="AG138" s="4">
        <v>-1.2070092638359853</v>
      </c>
      <c r="AH138" s="4">
        <v>-8.1783609435857869</v>
      </c>
      <c r="AI138" s="4">
        <v>2.1583275436435088</v>
      </c>
      <c r="AJ138" s="4">
        <v>2.0113106844278974</v>
      </c>
      <c r="AK138" s="4">
        <v>5.5554427198231764</v>
      </c>
      <c r="AL138" s="4">
        <v>-3.1472756991807387</v>
      </c>
      <c r="AM138" s="4">
        <v>4.6137917149384862</v>
      </c>
      <c r="AN138" s="4">
        <v>3.1622188183144857</v>
      </c>
      <c r="AO138" s="4">
        <v>2.6003994352493152</v>
      </c>
      <c r="AP138" s="4">
        <v>7.4936598704864394</v>
      </c>
      <c r="AQ138" s="4">
        <v>3.6447146365921839</v>
      </c>
      <c r="AR138" s="4">
        <v>3.5328905380463596</v>
      </c>
      <c r="AS138" s="4">
        <v>3.3963390633043531</v>
      </c>
      <c r="AT138" s="4">
        <v>3.1313285880215176</v>
      </c>
      <c r="AU138" s="4">
        <v>-1.3586720872638978</v>
      </c>
      <c r="AV138" s="4">
        <v>-0.76580362994835127</v>
      </c>
      <c r="AW138" s="4">
        <v>-0.40289086368193239</v>
      </c>
      <c r="AX138" s="4">
        <v>-0.53375865026413294</v>
      </c>
      <c r="AY138" s="4">
        <v>-0.98454899375964544</v>
      </c>
      <c r="AZ138" s="4">
        <v>-0.16327657245467719</v>
      </c>
      <c r="BA138" s="4">
        <v>-2.3119340988368293</v>
      </c>
      <c r="BB138" s="4">
        <v>-4.2828478938773884</v>
      </c>
      <c r="BC138" s="4">
        <v>-1.459465749956351</v>
      </c>
      <c r="BD138" s="4">
        <v>-1.8282445321848257</v>
      </c>
      <c r="BE138" s="4">
        <v>-2.639918328362711</v>
      </c>
      <c r="BF138" s="4">
        <v>-0.78669953364699552</v>
      </c>
      <c r="BG138" s="4">
        <v>-2.1318135922510351</v>
      </c>
      <c r="BH138" s="4">
        <v>-1.2830688258465841</v>
      </c>
      <c r="BI138" s="4">
        <v>-0.65031603735870647</v>
      </c>
      <c r="BJ138" s="4">
        <v>0.60719676185033222</v>
      </c>
      <c r="BK138" s="4">
        <v>-0.13541624236924577</v>
      </c>
      <c r="BL138" s="4">
        <v>-5.1954113997902454</v>
      </c>
      <c r="BM138" s="4"/>
      <c r="BN138" s="4"/>
    </row>
    <row r="139" spans="1:67" x14ac:dyDescent="0.2">
      <c r="A139" s="24" t="s">
        <v>3</v>
      </c>
      <c r="B139" s="4"/>
      <c r="C139" s="4">
        <v>-3.3540678856594042</v>
      </c>
      <c r="D139" s="4">
        <v>-4.0616740276362293</v>
      </c>
      <c r="E139" s="4">
        <v>-26.658724814834002</v>
      </c>
      <c r="F139" s="4">
        <v>2.6978868242612037</v>
      </c>
      <c r="G139" s="4">
        <v>0.32032976583644768</v>
      </c>
      <c r="H139" s="4">
        <v>2.8328639315544564</v>
      </c>
      <c r="I139" s="4">
        <v>10.726643598615894</v>
      </c>
      <c r="J139" s="4">
        <v>0.43812849613604499</v>
      </c>
      <c r="K139" s="4">
        <v>-3.2167689682398048</v>
      </c>
      <c r="L139" s="4">
        <v>-13.161947179307077</v>
      </c>
      <c r="M139" s="4">
        <v>-2.6717557251908062</v>
      </c>
      <c r="N139" s="4">
        <v>0.99698451860507475</v>
      </c>
      <c r="O139" s="4">
        <v>8.6716274957636301</v>
      </c>
      <c r="P139" s="4">
        <v>-1.3789864662937958</v>
      </c>
      <c r="Q139" s="4">
        <v>2.1201021201021035</v>
      </c>
      <c r="R139" s="4">
        <v>7.9511614055986115</v>
      </c>
      <c r="S139" s="4">
        <v>-9.7815764482430865</v>
      </c>
      <c r="T139" s="4">
        <v>19.481082971355264</v>
      </c>
      <c r="U139" s="4">
        <v>0.32765832884810209</v>
      </c>
      <c r="V139" s="4">
        <v>3.7662589788390761</v>
      </c>
      <c r="W139" s="4">
        <v>-10.186916036281033</v>
      </c>
      <c r="X139" s="4">
        <v>-18.166828754958985</v>
      </c>
      <c r="Y139" s="4">
        <v>-12.816041848299918</v>
      </c>
      <c r="Z139" s="4">
        <v>-11.74627800817494</v>
      </c>
      <c r="AA139" s="4">
        <v>-6.5983599452159183</v>
      </c>
      <c r="AB139" s="4">
        <v>0.34419373002155851</v>
      </c>
      <c r="AC139" s="4">
        <v>5.9677383797452137</v>
      </c>
      <c r="AD139" s="4">
        <v>4.0162255512257161E-3</v>
      </c>
      <c r="AE139" s="4">
        <v>1.226480081505116</v>
      </c>
      <c r="AF139" s="4">
        <v>0.25150488232542045</v>
      </c>
      <c r="AG139" s="4">
        <v>-1.9365610886116258</v>
      </c>
      <c r="AH139" s="4">
        <v>-7.9631317502991976</v>
      </c>
      <c r="AI139" s="4">
        <v>-4.4985432417191902</v>
      </c>
      <c r="AJ139" s="4">
        <v>-2.7015602509989947</v>
      </c>
      <c r="AK139" s="4">
        <v>4.9061478626867938E-2</v>
      </c>
      <c r="AL139" s="4">
        <v>0.27783135885368893</v>
      </c>
      <c r="AM139" s="4">
        <v>-4.1617263526365633</v>
      </c>
      <c r="AN139" s="4">
        <v>-1.7322550454947105</v>
      </c>
      <c r="AO139" s="4">
        <v>-6.6887364870752322</v>
      </c>
      <c r="AP139" s="4">
        <v>-9.1680047795110653</v>
      </c>
      <c r="AQ139" s="4">
        <v>-0.42076273332152425</v>
      </c>
      <c r="AR139" s="4">
        <v>1.1981376470266127</v>
      </c>
      <c r="AS139" s="4">
        <v>3.0619324116234736</v>
      </c>
      <c r="AT139" s="4">
        <v>-2.1811701023060408</v>
      </c>
      <c r="AU139" s="4">
        <v>-1.0800712505576655</v>
      </c>
      <c r="AV139" s="4">
        <v>-0.33795881847478881</v>
      </c>
      <c r="AW139" s="4">
        <v>1.0786515353391053</v>
      </c>
      <c r="AX139" s="4">
        <v>-4.288671969258175</v>
      </c>
      <c r="AY139" s="4">
        <v>-1.7969033173050235</v>
      </c>
      <c r="AZ139" s="4">
        <v>-2.8551231329171145</v>
      </c>
      <c r="BA139" s="4">
        <v>-3.1943589321269457</v>
      </c>
      <c r="BB139" s="4">
        <v>-4.915868905646505</v>
      </c>
      <c r="BC139" s="4">
        <v>-3.4733552548124322</v>
      </c>
      <c r="BD139" s="4">
        <v>3.7974395143443616</v>
      </c>
      <c r="BE139" s="4">
        <v>-9.9900099900096961E-2</v>
      </c>
      <c r="BF139" s="4">
        <v>0.16792391292987929</v>
      </c>
      <c r="BG139" s="4">
        <v>-1.1756408597209997</v>
      </c>
      <c r="BH139" s="4">
        <v>-0.71136421429511643</v>
      </c>
      <c r="BI139" s="4">
        <v>-0.5502224167808123</v>
      </c>
      <c r="BJ139" s="4">
        <v>0.20040080160319462</v>
      </c>
      <c r="BK139" s="4">
        <v>-1.315851937073262</v>
      </c>
      <c r="BL139" s="4">
        <v>-7.2102620933588497</v>
      </c>
      <c r="BM139" s="4"/>
      <c r="BN139" s="4"/>
    </row>
    <row r="140" spans="1:67" x14ac:dyDescent="0.2">
      <c r="A140" s="24" t="s">
        <v>4</v>
      </c>
      <c r="B140" s="4"/>
      <c r="C140" s="4">
        <v>-4.9419553713109678</v>
      </c>
      <c r="D140" s="4">
        <v>-3.8787224109047287</v>
      </c>
      <c r="E140" s="4">
        <v>13.990402362495402</v>
      </c>
      <c r="F140" s="4">
        <v>16.812713137332594</v>
      </c>
      <c r="G140" s="4">
        <v>2.9101138217893237</v>
      </c>
      <c r="H140" s="4">
        <v>4.9784908200873872</v>
      </c>
      <c r="I140" s="4">
        <v>-8.8962028146967782</v>
      </c>
      <c r="J140" s="4">
        <v>21.028515452883013</v>
      </c>
      <c r="K140" s="4">
        <v>-2.0204479065238274</v>
      </c>
      <c r="L140" s="4">
        <v>-7.1875610608150708</v>
      </c>
      <c r="M140" s="4">
        <v>-3.7431364671219995</v>
      </c>
      <c r="N140" s="4">
        <v>7.9945105283429143</v>
      </c>
      <c r="O140" s="4">
        <v>15.440963228896905</v>
      </c>
      <c r="P140" s="4">
        <v>7.1017653153024014</v>
      </c>
      <c r="Q140" s="4">
        <v>2.4842917881966997</v>
      </c>
      <c r="R140" s="4">
        <v>6.6189841192871626</v>
      </c>
      <c r="S140" s="4">
        <v>2.3308698123934022</v>
      </c>
      <c r="T140" s="4">
        <v>12.058237244083273</v>
      </c>
      <c r="U140" s="4">
        <v>11.06230618425738</v>
      </c>
      <c r="V140" s="4">
        <v>1.5147467904216967</v>
      </c>
      <c r="W140" s="4">
        <v>-10.743142348681658</v>
      </c>
      <c r="X140" s="4">
        <v>-23.602916817110795</v>
      </c>
      <c r="Y140" s="4">
        <v>-15.713111593937199</v>
      </c>
      <c r="Z140" s="4">
        <v>-9.8200695239685984</v>
      </c>
      <c r="AA140" s="4">
        <v>-7.27941146583332</v>
      </c>
      <c r="AB140" s="4">
        <v>-6.2486740514299157</v>
      </c>
      <c r="AC140" s="4">
        <v>3.1307762459918393</v>
      </c>
      <c r="AD140" s="4">
        <v>0.96477252611080644</v>
      </c>
      <c r="AE140" s="4">
        <v>6.1552127429799555</v>
      </c>
      <c r="AF140" s="4">
        <v>0.56402221074530701</v>
      </c>
      <c r="AG140" s="4">
        <v>-3.3676849692361088</v>
      </c>
      <c r="AH140" s="4">
        <v>-11.390733601971021</v>
      </c>
      <c r="AI140" s="4">
        <v>1.8691823480474881</v>
      </c>
      <c r="AJ140" s="4">
        <v>-7.6427656575432934E-2</v>
      </c>
      <c r="AK140" s="4">
        <v>-2.5610520693470846</v>
      </c>
      <c r="AL140" s="4">
        <v>0.22377395020291146</v>
      </c>
      <c r="AM140" s="4">
        <v>4.6602179504539265</v>
      </c>
      <c r="AN140" s="4">
        <v>4.426061451242802</v>
      </c>
      <c r="AO140" s="4">
        <v>3.1290300045605193</v>
      </c>
      <c r="AP140" s="4">
        <v>3.2312624983639751</v>
      </c>
      <c r="AQ140" s="4">
        <v>10.305847862600331</v>
      </c>
      <c r="AR140" s="4">
        <v>7.3127219272182487</v>
      </c>
      <c r="AS140" s="4">
        <v>0.3182251096090738</v>
      </c>
      <c r="AT140" s="4">
        <v>0.69824950971676003</v>
      </c>
      <c r="AU140" s="4">
        <v>-3.2355106100686584</v>
      </c>
      <c r="AV140" s="4">
        <v>-3.2317717113239866</v>
      </c>
      <c r="AW140" s="4">
        <v>1.8117620583471137</v>
      </c>
      <c r="AX140" s="4">
        <v>-2.9022196435972063</v>
      </c>
      <c r="AY140" s="4">
        <v>-0.90984930106621675</v>
      </c>
      <c r="AZ140" s="4">
        <v>2.1482175024419092</v>
      </c>
      <c r="BA140" s="4">
        <v>-3.091349237785451</v>
      </c>
      <c r="BB140" s="4">
        <v>-4.3376880373520947</v>
      </c>
      <c r="BC140" s="4">
        <v>-3.6895768421697284</v>
      </c>
      <c r="BD140" s="4">
        <v>-3.058625828378112</v>
      </c>
      <c r="BE140" s="4">
        <v>-3.5439480281298472</v>
      </c>
      <c r="BF140" s="4">
        <v>-1.4517806959129302</v>
      </c>
      <c r="BG140" s="4">
        <v>-1.0785299821851311</v>
      </c>
      <c r="BH140" s="4">
        <v>-2.1689199260384413</v>
      </c>
      <c r="BI140" s="4">
        <v>-3.3668377082027092</v>
      </c>
      <c r="BJ140" s="4">
        <v>-0.6748599527170569</v>
      </c>
      <c r="BK140" s="4">
        <v>-1.1142620018525378</v>
      </c>
      <c r="BL140" s="4">
        <v>-6.3713369732371348</v>
      </c>
      <c r="BM140" s="4"/>
      <c r="BN140" s="4"/>
    </row>
    <row r="141" spans="1:67" x14ac:dyDescent="0.2">
      <c r="A141" s="24" t="s">
        <v>5</v>
      </c>
      <c r="B141" s="4"/>
      <c r="C141" s="4">
        <v>-5.4687625439539858</v>
      </c>
      <c r="D141" s="4">
        <v>-4.4890162368672293</v>
      </c>
      <c r="E141" s="4">
        <v>-7.9642522095492012</v>
      </c>
      <c r="F141" s="4">
        <v>-0.70801266074157354</v>
      </c>
      <c r="G141" s="4">
        <v>-0.69067780075702956</v>
      </c>
      <c r="H141" s="4">
        <v>8.1222261271694265</v>
      </c>
      <c r="I141" s="4">
        <v>-2.1977250265915842</v>
      </c>
      <c r="J141" s="4">
        <v>10.709264690134958</v>
      </c>
      <c r="K141" s="4">
        <v>-2.0213973115886432</v>
      </c>
      <c r="L141" s="4">
        <v>-5.1145055091227647</v>
      </c>
      <c r="M141" s="4">
        <v>-4.5801526717557266</v>
      </c>
      <c r="N141" s="4">
        <v>13.322546323722307</v>
      </c>
      <c r="O141" s="4">
        <v>12.903907273264991</v>
      </c>
      <c r="P141" s="4">
        <v>11.456156796207154</v>
      </c>
      <c r="Q141" s="4">
        <v>1.2656533408295587</v>
      </c>
      <c r="R141" s="4">
        <v>2.1399016740758299</v>
      </c>
      <c r="S141" s="4">
        <v>4.6002320240547476</v>
      </c>
      <c r="T141" s="4">
        <v>14.647361434792131</v>
      </c>
      <c r="U141" s="4">
        <v>8.4324484869163143</v>
      </c>
      <c r="V141" s="4">
        <v>2.283148518586998</v>
      </c>
      <c r="W141" s="4">
        <v>-10.556814830517183</v>
      </c>
      <c r="X141" s="4">
        <v>-15.190299366554328</v>
      </c>
      <c r="Y141" s="4">
        <v>-13.350093659336352</v>
      </c>
      <c r="Z141" s="4">
        <v>-8.5968516861921245</v>
      </c>
      <c r="AA141" s="4">
        <v>-6.9809858191600824</v>
      </c>
      <c r="AB141" s="4">
        <v>-4.6455220426225168</v>
      </c>
      <c r="AC141" s="4">
        <v>1.6156502010676093</v>
      </c>
      <c r="AD141" s="4">
        <v>-6.0353672520960799E-3</v>
      </c>
      <c r="AE141" s="4">
        <v>-1.5091259352260664</v>
      </c>
      <c r="AF141" s="4">
        <v>-1.9676303719546553</v>
      </c>
      <c r="AG141" s="4">
        <v>-3.3812911895684294</v>
      </c>
      <c r="AH141" s="4">
        <v>-7.8209723371014093</v>
      </c>
      <c r="AI141" s="4">
        <v>-4.3321432913996034</v>
      </c>
      <c r="AJ141" s="4">
        <v>2.1538403708914444</v>
      </c>
      <c r="AK141" s="4">
        <v>-4.2019904081206221</v>
      </c>
      <c r="AL141" s="4">
        <v>-0.12492641788874437</v>
      </c>
      <c r="AM141" s="4">
        <v>4.0211589966871628</v>
      </c>
      <c r="AN141" s="4">
        <v>3.0487336575624653</v>
      </c>
      <c r="AO141" s="4">
        <v>2.7709325485811576</v>
      </c>
      <c r="AP141" s="4">
        <v>3.7525178622164503</v>
      </c>
      <c r="AQ141" s="4">
        <v>6.4146422857773757</v>
      </c>
      <c r="AR141" s="4">
        <v>6.835749832236715</v>
      </c>
      <c r="AS141" s="4">
        <v>6.1183039429243848</v>
      </c>
      <c r="AT141" s="4">
        <v>2.3566921214078462</v>
      </c>
      <c r="AU141" s="4">
        <v>-0.48950943963720306</v>
      </c>
      <c r="AV141" s="4">
        <v>-2.5942513264400304</v>
      </c>
      <c r="AW141" s="4">
        <v>1.624932105435434</v>
      </c>
      <c r="AX141" s="4">
        <v>-3.062783825345079</v>
      </c>
      <c r="AY141" s="4">
        <v>1.7648689243358717E-2</v>
      </c>
      <c r="AZ141" s="4">
        <v>-0.97895614487453031</v>
      </c>
      <c r="BA141" s="4">
        <v>-1.3503821386984924</v>
      </c>
      <c r="BB141" s="4">
        <v>0.29377656668729912</v>
      </c>
      <c r="BC141" s="4">
        <v>-0.11185762812039002</v>
      </c>
      <c r="BD141" s="4">
        <v>-5.0652842788808101</v>
      </c>
      <c r="BE141" s="4">
        <v>1.7288240441640852</v>
      </c>
      <c r="BF141" s="4">
        <v>3.9033535461647944</v>
      </c>
      <c r="BG141" s="4">
        <v>1.2066394610637019</v>
      </c>
      <c r="BH141" s="4">
        <v>-0.99415233064173947</v>
      </c>
      <c r="BI141" s="4">
        <v>-5.0569461881154041</v>
      </c>
      <c r="BJ141" s="4">
        <v>-3.5946274478441751</v>
      </c>
      <c r="BK141" s="4">
        <v>0.91316210455509861</v>
      </c>
      <c r="BL141" s="4">
        <v>-4.0226993647263782</v>
      </c>
      <c r="BM141" s="4"/>
      <c r="BN141" s="4"/>
    </row>
    <row r="142" spans="1:67" x14ac:dyDescent="0.2">
      <c r="A142" s="24" t="s">
        <v>6</v>
      </c>
      <c r="B142" s="4"/>
      <c r="C142" s="4">
        <v>-3.5252207392875334</v>
      </c>
      <c r="D142" s="4">
        <v>-4.925139450397495</v>
      </c>
      <c r="E142" s="4">
        <v>21.470734656141119</v>
      </c>
      <c r="F142" s="4">
        <v>-5.2395769063209769</v>
      </c>
      <c r="G142" s="4">
        <v>-0.27018524757312434</v>
      </c>
      <c r="H142" s="4">
        <v>-1.8109215121554882</v>
      </c>
      <c r="I142" s="4">
        <v>-9.9037183240158839</v>
      </c>
      <c r="J142" s="4">
        <v>6.1421387817280788</v>
      </c>
      <c r="K142" s="4">
        <v>-1.4428805420857458</v>
      </c>
      <c r="L142" s="4">
        <v>-2.6894426910697291</v>
      </c>
      <c r="M142" s="4">
        <v>-3.9665202130532009</v>
      </c>
      <c r="N142" s="4">
        <v>-1.5639939830109881</v>
      </c>
      <c r="O142" s="4">
        <v>4.4710655546879252E-2</v>
      </c>
      <c r="P142" s="4">
        <v>-1.2290547837621517</v>
      </c>
      <c r="Q142" s="4">
        <v>4.925599431093957</v>
      </c>
      <c r="R142" s="4">
        <v>-6.664944119398811</v>
      </c>
      <c r="S142" s="4">
        <v>9.9330776750131804</v>
      </c>
      <c r="T142" s="4">
        <v>9.5448863527736165</v>
      </c>
      <c r="U142" s="4">
        <v>3.8632873199455133</v>
      </c>
      <c r="V142" s="4">
        <v>10.105217933814529</v>
      </c>
      <c r="W142" s="4">
        <v>-2.510633492678906</v>
      </c>
      <c r="X142" s="4">
        <v>-6.1194516038700897</v>
      </c>
      <c r="Y142" s="4">
        <v>-9.8838161974818206</v>
      </c>
      <c r="Z142" s="4">
        <v>-8.6975333052688768</v>
      </c>
      <c r="AA142" s="4">
        <v>-3.7868452800776851</v>
      </c>
      <c r="AB142" s="4">
        <v>-2.7982107336360826</v>
      </c>
      <c r="AC142" s="4">
        <v>1.3077074446255352</v>
      </c>
      <c r="AD142" s="4">
        <v>4.7594881647152363</v>
      </c>
      <c r="AE142" s="4">
        <v>1.2021210454189344</v>
      </c>
      <c r="AF142" s="4">
        <v>7.7693062344619079</v>
      </c>
      <c r="AG142" s="4">
        <v>-1.5239359844069753</v>
      </c>
      <c r="AH142" s="4">
        <v>-1.4145691520907206</v>
      </c>
      <c r="AI142" s="4">
        <v>4.3104340785461659E-2</v>
      </c>
      <c r="AJ142" s="4">
        <v>-0.51178753871428739</v>
      </c>
      <c r="AK142" s="4">
        <v>-0.73225062277330721</v>
      </c>
      <c r="AL142" s="4">
        <v>-1.0023760877445085</v>
      </c>
      <c r="AM142" s="4">
        <v>2.5345261713490146</v>
      </c>
      <c r="AN142" s="4">
        <v>4.9344002999761898</v>
      </c>
      <c r="AO142" s="4">
        <v>3.5541211883184047</v>
      </c>
      <c r="AP142" s="4">
        <v>1.0213843365973077</v>
      </c>
      <c r="AQ142" s="4">
        <v>1.0206848041126904</v>
      </c>
      <c r="AR142" s="4">
        <v>-0.38911998885799903</v>
      </c>
      <c r="AS142" s="4">
        <v>2.9314293313587143</v>
      </c>
      <c r="AT142" s="4">
        <v>-1.1693707072171691</v>
      </c>
      <c r="AU142" s="4">
        <v>0.99904980622167727</v>
      </c>
      <c r="AV142" s="4">
        <v>1.776717211720964</v>
      </c>
      <c r="AW142" s="4">
        <v>2.2023053766734222</v>
      </c>
      <c r="AX142" s="4">
        <v>0.84213497067210596</v>
      </c>
      <c r="AY142" s="4">
        <v>2.3669023935502338</v>
      </c>
      <c r="AZ142" s="4">
        <v>2.4922949843270175</v>
      </c>
      <c r="BA142" s="4">
        <v>0.66786119915441589</v>
      </c>
      <c r="BB142" s="4">
        <v>3.3892321278784721E-2</v>
      </c>
      <c r="BC142" s="4">
        <v>1.4343633674586869</v>
      </c>
      <c r="BD142" s="4">
        <v>-0.10973713742356495</v>
      </c>
      <c r="BE142" s="4">
        <v>1.6056014212044829</v>
      </c>
      <c r="BF142" s="4">
        <v>1.5208293060657496</v>
      </c>
      <c r="BG142" s="4">
        <v>-0.81914901655409267</v>
      </c>
      <c r="BH142" s="4">
        <v>-0.48448973801997397</v>
      </c>
      <c r="BI142" s="4">
        <v>-8.082773568061441E-2</v>
      </c>
      <c r="BJ142" s="4">
        <v>-0.99535867628891594</v>
      </c>
      <c r="BK142" s="4">
        <v>-0.70970406481421833</v>
      </c>
      <c r="BL142" s="4">
        <v>-5.1679138169150605</v>
      </c>
      <c r="BM142" s="4"/>
      <c r="BN142" s="4"/>
    </row>
    <row r="143" spans="1:67" x14ac:dyDescent="0.2">
      <c r="A143" s="24" t="s">
        <v>7</v>
      </c>
      <c r="B143" s="4"/>
      <c r="C143" s="4">
        <v>-4.0026983025341565</v>
      </c>
      <c r="D143" s="4">
        <v>-4.4890162368672293</v>
      </c>
      <c r="E143" s="4">
        <v>20.993086109365208</v>
      </c>
      <c r="F143" s="4">
        <v>6.8148093643844589</v>
      </c>
      <c r="G143" s="4">
        <v>13.383662654516755</v>
      </c>
      <c r="H143" s="4">
        <v>9.2018142263278975</v>
      </c>
      <c r="I143" s="4">
        <v>-13.344887348353566</v>
      </c>
      <c r="J143" s="4">
        <v>20.207167162140848</v>
      </c>
      <c r="K143" s="4">
        <v>-2.47494854128405</v>
      </c>
      <c r="L143" s="4">
        <v>-12.426940876513683</v>
      </c>
      <c r="M143" s="4">
        <v>-6.0569860783837584</v>
      </c>
      <c r="N143" s="4">
        <v>10.141167430273526</v>
      </c>
      <c r="O143" s="4">
        <v>13.002077234109976</v>
      </c>
      <c r="P143" s="4">
        <v>4.7400138546589261</v>
      </c>
      <c r="Q143" s="4">
        <v>-0.98278282716323417</v>
      </c>
      <c r="R143" s="4">
        <v>3.7904086871578357</v>
      </c>
      <c r="S143" s="4">
        <v>1.6053410034258064</v>
      </c>
      <c r="T143" s="4">
        <v>13.586319957213959</v>
      </c>
      <c r="U143" s="4">
        <v>13.500207043901142</v>
      </c>
      <c r="V143" s="4">
        <v>5.3850833323318597</v>
      </c>
      <c r="W143" s="4">
        <v>-14.902915105285771</v>
      </c>
      <c r="X143" s="4">
        <v>-25.559488962491955</v>
      </c>
      <c r="Y143" s="4">
        <v>-13.21982706552123</v>
      </c>
      <c r="Z143" s="4">
        <v>-11.788681048307936</v>
      </c>
      <c r="AA143" s="4">
        <v>-9.5026898518038081</v>
      </c>
      <c r="AB143" s="4">
        <v>-5.6344735918680868</v>
      </c>
      <c r="AC143" s="4">
        <v>6.3997986442259958E-2</v>
      </c>
      <c r="AD143" s="4">
        <v>2.870289219982439</v>
      </c>
      <c r="AE143" s="4">
        <v>1.8989108037224014</v>
      </c>
      <c r="AF143" s="4">
        <v>2.6463199853113224</v>
      </c>
      <c r="AG143" s="4">
        <v>-2.5893539621042692</v>
      </c>
      <c r="AH143" s="4">
        <v>-9.9639580885157386</v>
      </c>
      <c r="AI143" s="4">
        <v>-3.1705721350312785</v>
      </c>
      <c r="AJ143" s="4">
        <v>1.1686439023912385</v>
      </c>
      <c r="AK143" s="4">
        <v>1.3027714676199906</v>
      </c>
      <c r="AL143" s="4">
        <v>2.0558319944261285</v>
      </c>
      <c r="AM143" s="4">
        <v>3.0757357131064111</v>
      </c>
      <c r="AN143" s="4">
        <v>6.5139062373545329</v>
      </c>
      <c r="AO143" s="4">
        <v>5.3883766858627666</v>
      </c>
      <c r="AP143" s="4">
        <v>6.3056371009076742</v>
      </c>
      <c r="AQ143" s="4">
        <v>3.9907925801060031</v>
      </c>
      <c r="AR143" s="4">
        <v>4.7195033535006417</v>
      </c>
      <c r="AS143" s="4">
        <v>5.9480119711918462</v>
      </c>
      <c r="AT143" s="4">
        <v>2.9935433150355522</v>
      </c>
      <c r="AU143" s="4">
        <v>-3.3770543338518451</v>
      </c>
      <c r="AV143" s="4">
        <v>-1.0808788959409128</v>
      </c>
      <c r="AW143" s="4">
        <v>-0.53008081473319635</v>
      </c>
      <c r="AX143" s="4">
        <v>-0.82865210147627977</v>
      </c>
      <c r="AY143" s="4">
        <v>1.664509077096227</v>
      </c>
      <c r="AZ143" s="4">
        <v>-0.3159652262157806</v>
      </c>
      <c r="BA143" s="4">
        <v>-0.46868298647649453</v>
      </c>
      <c r="BB143" s="4">
        <v>-0.20749918177347126</v>
      </c>
      <c r="BC143" s="4">
        <v>0.48188824673663078</v>
      </c>
      <c r="BD143" s="4">
        <v>-0.48835081180726547</v>
      </c>
      <c r="BE143" s="4">
        <v>1.770175357691528E-2</v>
      </c>
      <c r="BF143" s="4">
        <v>0.18831969764437417</v>
      </c>
      <c r="BG143" s="4">
        <v>-0.96061007388182418</v>
      </c>
      <c r="BH143" s="4">
        <v>-0.62850832100107823</v>
      </c>
      <c r="BI143" s="4">
        <v>-1.0661735303837929</v>
      </c>
      <c r="BJ143" s="4">
        <v>-0.17950836503705148</v>
      </c>
      <c r="BK143" s="4">
        <v>-0.25942494534638172</v>
      </c>
      <c r="BL143" s="4">
        <v>-6.2337456572634693</v>
      </c>
      <c r="BM143" s="4"/>
      <c r="BN143" s="4"/>
    </row>
    <row r="144" spans="1:67" x14ac:dyDescent="0.2">
      <c r="A144" s="24" t="s">
        <v>8</v>
      </c>
      <c r="B144" s="4"/>
      <c r="C144" s="4">
        <v>-4.8472114094053182</v>
      </c>
      <c r="D144" s="4">
        <v>10.63589028280775</v>
      </c>
      <c r="E144" s="4">
        <v>-0.14718869590815586</v>
      </c>
      <c r="F144" s="4">
        <v>-0.44898177347799617</v>
      </c>
      <c r="G144" s="4">
        <v>-5.2532070613095243</v>
      </c>
      <c r="H144" s="4">
        <v>-1.3656553888112768</v>
      </c>
      <c r="I144" s="4">
        <v>-7.2354213992781382</v>
      </c>
      <c r="J144" s="4">
        <v>11.692124214485588</v>
      </c>
      <c r="K144" s="4">
        <v>0.76997054877648452</v>
      </c>
      <c r="L144" s="4">
        <v>-5.9951276347844384</v>
      </c>
      <c r="M144" s="4">
        <v>-2.6602362265194301</v>
      </c>
      <c r="N144" s="4">
        <v>10.841781753651318</v>
      </c>
      <c r="O144" s="4">
        <v>17.602012908872098</v>
      </c>
      <c r="P144" s="4">
        <v>19.110382129537427</v>
      </c>
      <c r="Q144" s="4">
        <v>-6.1230208771192025</v>
      </c>
      <c r="R144" s="4">
        <v>-3.3797905449919483</v>
      </c>
      <c r="S144" s="4">
        <v>-1.9072200556403089</v>
      </c>
      <c r="T144" s="4">
        <v>1.5989701896399851</v>
      </c>
      <c r="U144" s="4">
        <v>8.0648604606980427</v>
      </c>
      <c r="V144" s="4">
        <v>10.434695485860317</v>
      </c>
      <c r="W144" s="4">
        <v>-3.4143223829333351</v>
      </c>
      <c r="X144" s="4">
        <v>-12.506463800939784</v>
      </c>
      <c r="Y144" s="4">
        <v>-13.759335958678051</v>
      </c>
      <c r="Z144" s="4">
        <v>-7.2793485417906538</v>
      </c>
      <c r="AA144" s="4">
        <v>-9.0586460828675541</v>
      </c>
      <c r="AB144" s="4">
        <v>-7.1404654214022969</v>
      </c>
      <c r="AC144" s="4">
        <v>4.0531643968165554E-2</v>
      </c>
      <c r="AD144" s="4">
        <v>1.8549496301252617</v>
      </c>
      <c r="AE144" s="4">
        <v>3.86982625036336</v>
      </c>
      <c r="AF144" s="4">
        <v>3.8698771149003761</v>
      </c>
      <c r="AG144" s="4">
        <v>1.0632915187790815</v>
      </c>
      <c r="AH144" s="4">
        <v>2.0632950912943357</v>
      </c>
      <c r="AI144" s="4">
        <v>3.0903027538403194</v>
      </c>
      <c r="AJ144" s="4">
        <v>3.0918419837379503</v>
      </c>
      <c r="AK144" s="4">
        <v>4.5041159331735656</v>
      </c>
      <c r="AL144" s="4">
        <v>7.1381431084716951E-2</v>
      </c>
      <c r="AM144" s="4">
        <v>0.52019257305093447</v>
      </c>
      <c r="AN144" s="4">
        <v>1.0006720347949312</v>
      </c>
      <c r="AO144" s="4">
        <v>0.6750383672098792</v>
      </c>
      <c r="AP144" s="4">
        <v>2.6314061962556821</v>
      </c>
      <c r="AQ144" s="4">
        <v>8.139477898273455</v>
      </c>
      <c r="AR144" s="4">
        <v>-2.6176393828314417</v>
      </c>
      <c r="AS144" s="4">
        <v>3.1077423956438679</v>
      </c>
      <c r="AT144" s="4">
        <v>0.4602393003267764</v>
      </c>
      <c r="AU144" s="4">
        <v>-0.1023916373416256</v>
      </c>
      <c r="AV144" s="4">
        <v>0.49545739711453507</v>
      </c>
      <c r="AW144" s="4">
        <v>2.9384986023554092</v>
      </c>
      <c r="AX144" s="4">
        <v>-3.0505971576063473</v>
      </c>
      <c r="AY144" s="4">
        <v>-2.455407390220671</v>
      </c>
      <c r="AZ144" s="4">
        <v>-4.3961461451088297</v>
      </c>
      <c r="BA144" s="4">
        <v>-2.3343486763774735</v>
      </c>
      <c r="BB144" s="4">
        <v>-4.1922315572254831</v>
      </c>
      <c r="BC144" s="4">
        <v>-0.15355199298412003</v>
      </c>
      <c r="BD144" s="4">
        <v>-0.50417811386525102</v>
      </c>
      <c r="BE144" s="4">
        <v>-0.44513233719031575</v>
      </c>
      <c r="BF144" s="4">
        <v>-1.2213005464533353</v>
      </c>
      <c r="BG144" s="4">
        <v>-1.0110930373662228</v>
      </c>
      <c r="BH144" s="4">
        <v>-0.28794041607717702</v>
      </c>
      <c r="BI144" s="4">
        <v>-0.56767887700581809</v>
      </c>
      <c r="BJ144" s="4">
        <v>-6.4137158308597009E-3</v>
      </c>
      <c r="BK144" s="4">
        <v>-1.008408443042967</v>
      </c>
      <c r="BL144" s="4">
        <v>-6.5125172399631026</v>
      </c>
      <c r="BM144" s="4"/>
      <c r="BN144" s="4"/>
    </row>
    <row r="145" spans="1:66" x14ac:dyDescent="0.2">
      <c r="A145" s="24" t="s">
        <v>9</v>
      </c>
      <c r="B145" s="4"/>
      <c r="C145" s="4">
        <v>5.7307251091003337</v>
      </c>
      <c r="D145" s="4">
        <v>-5.8418630323790524</v>
      </c>
      <c r="E145" s="4">
        <v>-16.065223202352271</v>
      </c>
      <c r="F145" s="4">
        <v>-2.8647383963960635</v>
      </c>
      <c r="G145" s="4">
        <v>2.1139058420993422</v>
      </c>
      <c r="H145" s="4">
        <v>9.3685806168274439</v>
      </c>
      <c r="I145" s="4">
        <v>-6.3160471867333712</v>
      </c>
      <c r="J145" s="4">
        <v>5.9829059829060185</v>
      </c>
      <c r="K145" s="4">
        <v>4.136213066074518</v>
      </c>
      <c r="L145" s="4">
        <v>-9.9794523123337058</v>
      </c>
      <c r="M145" s="4">
        <v>-3.1734718757619333</v>
      </c>
      <c r="N145" s="4">
        <v>6.0610572660987572</v>
      </c>
      <c r="O145" s="4">
        <v>14.618989325619225</v>
      </c>
      <c r="P145" s="4">
        <v>11.379564420226558</v>
      </c>
      <c r="Q145" s="4">
        <v>-7.7361385053692828</v>
      </c>
      <c r="R145" s="4">
        <v>-6.1473009468649451</v>
      </c>
      <c r="S145" s="4">
        <v>20.473002379827918</v>
      </c>
      <c r="T145" s="4">
        <v>-3.2515302508671908</v>
      </c>
      <c r="U145" s="4">
        <v>17.419874208866617</v>
      </c>
      <c r="V145" s="4">
        <v>-1.1809698319989792</v>
      </c>
      <c r="W145" s="4">
        <v>-7.3965039478528496</v>
      </c>
      <c r="X145" s="4">
        <v>-14.219954593724708</v>
      </c>
      <c r="Y145" s="4">
        <v>-11.515651355483683</v>
      </c>
      <c r="Z145" s="4">
        <v>-8.3324883809218449</v>
      </c>
      <c r="AA145" s="4">
        <v>-6.510959565621917</v>
      </c>
      <c r="AB145" s="4">
        <v>0.13904069356766513</v>
      </c>
      <c r="AC145" s="4">
        <v>-1.1417349526231817</v>
      </c>
      <c r="AD145" s="4">
        <v>-1.7558242809318756</v>
      </c>
      <c r="AE145" s="4">
        <v>4.6451837440157533</v>
      </c>
      <c r="AF145" s="4">
        <v>0.14240649364218427</v>
      </c>
      <c r="AG145" s="4">
        <v>0.53609693638409794</v>
      </c>
      <c r="AH145" s="4">
        <v>-1.1995647947088628</v>
      </c>
      <c r="AI145" s="4">
        <v>-0.34938560949105124</v>
      </c>
      <c r="AJ145" s="4">
        <v>-0.67304100830044433</v>
      </c>
      <c r="AK145" s="4">
        <v>-2.6497022121381377</v>
      </c>
      <c r="AL145" s="4">
        <v>-1.2430374662996542</v>
      </c>
      <c r="AM145" s="4">
        <v>2.9736699342298181</v>
      </c>
      <c r="AN145" s="4">
        <v>-1.6064720025035797</v>
      </c>
      <c r="AO145" s="4">
        <v>-1.2279621917940773</v>
      </c>
      <c r="AP145" s="4">
        <v>-3.3089509900815131</v>
      </c>
      <c r="AQ145" s="4">
        <v>-1.1165990550778275</v>
      </c>
      <c r="AR145" s="4">
        <v>-2.8194819556591568</v>
      </c>
      <c r="AS145" s="4">
        <v>-1.6775794576414569</v>
      </c>
      <c r="AT145" s="4">
        <v>-1.8252487869085314</v>
      </c>
      <c r="AU145" s="4">
        <v>-1.5145546756983066</v>
      </c>
      <c r="AV145" s="4">
        <v>-1.603844031237017</v>
      </c>
      <c r="AW145" s="4">
        <v>-0.65311551474088958</v>
      </c>
      <c r="AX145" s="4">
        <v>-0.20375896275524497</v>
      </c>
      <c r="AY145" s="4">
        <v>-1.1762685686509258</v>
      </c>
      <c r="AZ145" s="4">
        <v>-1.2274311126102333</v>
      </c>
      <c r="BA145" s="4">
        <v>-2.3546123708781153</v>
      </c>
      <c r="BB145" s="4">
        <v>-1.3250681891734217</v>
      </c>
      <c r="BC145" s="4">
        <v>-1.0217905129401572</v>
      </c>
      <c r="BD145" s="4">
        <v>0.50068470310748125</v>
      </c>
      <c r="BE145" s="4">
        <v>-1.0867817198171394</v>
      </c>
      <c r="BF145" s="4">
        <v>-0.73355995795263595</v>
      </c>
      <c r="BG145" s="4">
        <v>-1.8992295575392859</v>
      </c>
      <c r="BH145" s="4">
        <v>-1.8956887977987122</v>
      </c>
      <c r="BI145" s="4">
        <v>0.12289854086728269</v>
      </c>
      <c r="BJ145" s="4">
        <v>0.93017994015811212</v>
      </c>
      <c r="BK145" s="4">
        <v>-1.8645731108930335</v>
      </c>
      <c r="BL145" s="4">
        <v>-6.5510845611463537</v>
      </c>
      <c r="BM145" s="4"/>
      <c r="BN145" s="4"/>
    </row>
    <row r="146" spans="1:66" x14ac:dyDescent="0.2">
      <c r="A146" s="24" t="s">
        <v>10</v>
      </c>
      <c r="B146" s="4"/>
      <c r="C146" s="4">
        <v>-12.909238403498819</v>
      </c>
      <c r="D146" s="4">
        <v>-5.9767262643303667</v>
      </c>
      <c r="E146" s="4">
        <v>19.222843685604914</v>
      </c>
      <c r="F146" s="4">
        <v>-1.1413049814057104</v>
      </c>
      <c r="G146" s="4">
        <v>-1.2410260110393807</v>
      </c>
      <c r="H146" s="4">
        <v>6.0092752536411638</v>
      </c>
      <c r="I146" s="4">
        <v>-11.28254580520732</v>
      </c>
      <c r="J146" s="4">
        <v>15.544843585681463</v>
      </c>
      <c r="K146" s="4">
        <v>-1.6781280428432268</v>
      </c>
      <c r="L146" s="4">
        <v>-7.2525551644469459</v>
      </c>
      <c r="M146" s="4">
        <v>-7.8050779293703556</v>
      </c>
      <c r="N146" s="4">
        <v>6.2873027552939362</v>
      </c>
      <c r="O146" s="4">
        <v>13.890321471548859</v>
      </c>
      <c r="P146" s="4">
        <v>8.5792207887165546</v>
      </c>
      <c r="Q146" s="4">
        <v>-0.5247153395301325</v>
      </c>
      <c r="R146" s="4">
        <v>-6.0448342822419363</v>
      </c>
      <c r="S146" s="4">
        <v>1.8430895408048116</v>
      </c>
      <c r="T146" s="4">
        <v>5.3236811843618739</v>
      </c>
      <c r="U146" s="4">
        <v>13.169687064051814</v>
      </c>
      <c r="V146" s="4">
        <v>4.9600152322924913</v>
      </c>
      <c r="W146" s="4">
        <v>-6.5123125273501472</v>
      </c>
      <c r="X146" s="4">
        <v>-14.578318394727503</v>
      </c>
      <c r="Y146" s="4">
        <v>-12.203894154013042</v>
      </c>
      <c r="Z146" s="4">
        <v>-10.328162620421651</v>
      </c>
      <c r="AA146" s="4">
        <v>-5.3106138126380813</v>
      </c>
      <c r="AB146" s="4">
        <v>-3.2789758219623337</v>
      </c>
      <c r="AC146" s="4">
        <v>-1.5925312552635518</v>
      </c>
      <c r="AD146" s="4">
        <v>-1.9351495235739407</v>
      </c>
      <c r="AE146" s="4">
        <v>4.2648480804218138</v>
      </c>
      <c r="AF146" s="4">
        <v>-1.7483022684582892</v>
      </c>
      <c r="AG146" s="4">
        <v>-2.2634506613584335</v>
      </c>
      <c r="AH146" s="4">
        <v>-0.31897926634766804</v>
      </c>
      <c r="AI146" s="4">
        <v>1.9699989505161284</v>
      </c>
      <c r="AJ146" s="4">
        <v>2.4370515016342864</v>
      </c>
      <c r="AK146" s="4">
        <v>0.46393683394559559</v>
      </c>
      <c r="AL146" s="4">
        <v>2.6516141396939474</v>
      </c>
      <c r="AM146" s="4">
        <v>-0.14989101727047682</v>
      </c>
      <c r="AN146" s="4">
        <v>-1.5241475930528736</v>
      </c>
      <c r="AO146" s="4">
        <v>-1.5568199828605458</v>
      </c>
      <c r="AP146" s="4">
        <v>-3.9039581628109232</v>
      </c>
      <c r="AQ146" s="4">
        <v>1.9275909463486443</v>
      </c>
      <c r="AR146" s="4">
        <v>-1.2594153811247111</v>
      </c>
      <c r="AS146" s="4">
        <v>-0.96655036390203009</v>
      </c>
      <c r="AT146" s="4">
        <v>0.99697736300323925</v>
      </c>
      <c r="AU146" s="4">
        <v>3.2175759265627448</v>
      </c>
      <c r="AV146" s="4">
        <v>0.47668252669849664</v>
      </c>
      <c r="AW146" s="4">
        <v>4.0585157993717758E-3</v>
      </c>
      <c r="AX146" s="4">
        <v>-1.6416879376075002</v>
      </c>
      <c r="AY146" s="4">
        <v>-0.47088500288036528</v>
      </c>
      <c r="AZ146" s="4">
        <v>-0.59260022373186416</v>
      </c>
      <c r="BA146" s="4">
        <v>-1.0300972784602038</v>
      </c>
      <c r="BB146" s="4">
        <v>-3.052795233092354</v>
      </c>
      <c r="BC146" s="4">
        <v>-1.9113880095996763</v>
      </c>
      <c r="BD146" s="4">
        <v>-0.59081017336846742</v>
      </c>
      <c r="BE146" s="4">
        <v>-1.7460594842220303</v>
      </c>
      <c r="BF146" s="4">
        <v>0.11319177887389742</v>
      </c>
      <c r="BG146" s="4">
        <v>-0.9067966371693359</v>
      </c>
      <c r="BH146" s="4">
        <v>-0.90358473921911298</v>
      </c>
      <c r="BI146" s="4">
        <v>-3.4462578520216596</v>
      </c>
      <c r="BJ146" s="4">
        <v>0.26686741543082348</v>
      </c>
      <c r="BK146" s="4">
        <v>-1.8984010287166768</v>
      </c>
      <c r="BL146" s="4">
        <v>-7.2757844540223289</v>
      </c>
      <c r="BM146" s="4"/>
      <c r="BN146" s="4"/>
    </row>
    <row r="147" spans="1:66" x14ac:dyDescent="0.2">
      <c r="A147" s="24" t="s">
        <v>11</v>
      </c>
      <c r="B147" s="4"/>
      <c r="C147" s="4">
        <v>-2.9184773711012895</v>
      </c>
      <c r="D147" s="4">
        <v>-4.7715931119060713</v>
      </c>
      <c r="E147" s="4">
        <v>28.355531019253363</v>
      </c>
      <c r="F147" s="4">
        <v>-5.5712936732766849</v>
      </c>
      <c r="G147" s="4">
        <v>-3.5753202162873805</v>
      </c>
      <c r="H147" s="4">
        <v>8.3814275918272614</v>
      </c>
      <c r="I147" s="4">
        <v>-7.2769082412284263</v>
      </c>
      <c r="J147" s="4">
        <v>20.11834319526622</v>
      </c>
      <c r="K147" s="4">
        <v>1.3681502550991809</v>
      </c>
      <c r="L147" s="4">
        <v>-6.3250865327651553</v>
      </c>
      <c r="M147" s="4">
        <v>-1.8232389447759658</v>
      </c>
      <c r="N147" s="4">
        <v>10.104688009658545</v>
      </c>
      <c r="O147" s="4">
        <v>14.570126111826227</v>
      </c>
      <c r="P147" s="4">
        <v>31.929279522501105</v>
      </c>
      <c r="Q147" s="4">
        <v>-1.4336917562723954</v>
      </c>
      <c r="R147" s="4">
        <v>-4.9038860682695997</v>
      </c>
      <c r="S147" s="4">
        <v>-6.0546542183478351</v>
      </c>
      <c r="T147" s="4">
        <v>7.4730838260247623</v>
      </c>
      <c r="U147" s="4">
        <v>7.8496606790835557</v>
      </c>
      <c r="V147" s="4">
        <v>-1.7821782178217802</v>
      </c>
      <c r="W147" s="4">
        <v>-3.7917374080362265</v>
      </c>
      <c r="X147" s="4">
        <v>-9.1821598558895516</v>
      </c>
      <c r="Y147" s="4">
        <v>-14.754540084024228</v>
      </c>
      <c r="Z147" s="4">
        <v>-10.380104656882352</v>
      </c>
      <c r="AA147" s="4">
        <v>-7.6384811117635678</v>
      </c>
      <c r="AB147" s="4">
        <v>-6.3574550882957936</v>
      </c>
      <c r="AC147" s="4">
        <v>-7.8854422198617158E-2</v>
      </c>
      <c r="AD147" s="4">
        <v>-0.97530896363653596</v>
      </c>
      <c r="AE147" s="4">
        <v>0.65735855619726635</v>
      </c>
      <c r="AF147" s="4">
        <v>-2.3474178403755701</v>
      </c>
      <c r="AG147" s="4">
        <v>-0.36585409254782064</v>
      </c>
      <c r="AH147" s="4">
        <v>-1.7400019533273507</v>
      </c>
      <c r="AI147" s="4">
        <v>-2.3504337475907704</v>
      </c>
      <c r="AJ147" s="4">
        <v>-1.160911858493634</v>
      </c>
      <c r="AK147" s="4">
        <v>-3.7983119060019988</v>
      </c>
      <c r="AL147" s="4">
        <v>-4.2837721643965807</v>
      </c>
      <c r="AM147" s="4">
        <v>-0.72814079260906794</v>
      </c>
      <c r="AN147" s="4">
        <v>-1.2824209273455125</v>
      </c>
      <c r="AO147" s="4">
        <v>-1.6310622443411091</v>
      </c>
      <c r="AP147" s="4">
        <v>-1.6493420081399393</v>
      </c>
      <c r="AQ147" s="4">
        <v>-2.5430601968369331</v>
      </c>
      <c r="AR147" s="4">
        <v>-2.0893047654879666</v>
      </c>
      <c r="AS147" s="4">
        <v>-1.3774032460291039</v>
      </c>
      <c r="AT147" s="4">
        <v>-1.7604665276884646</v>
      </c>
      <c r="AU147" s="4">
        <v>-0.18337296585936258</v>
      </c>
      <c r="AV147" s="4">
        <v>-1.9014807067097337</v>
      </c>
      <c r="AW147" s="4">
        <v>0.19990105181376805</v>
      </c>
      <c r="AX147" s="4">
        <v>-3.2185483069107619</v>
      </c>
      <c r="AY147" s="4">
        <v>-0.24538132202677332</v>
      </c>
      <c r="AZ147" s="4">
        <v>-1.7231598372239603</v>
      </c>
      <c r="BA147" s="4">
        <v>-2.1671561686006413</v>
      </c>
      <c r="BB147" s="4">
        <v>-2.9168906872934741</v>
      </c>
      <c r="BC147" s="4">
        <v>-0.68052685314339101</v>
      </c>
      <c r="BD147" s="4">
        <v>0.1205589148748345</v>
      </c>
      <c r="BE147" s="4">
        <v>5.8056820706454459E-2</v>
      </c>
      <c r="BF147" s="4">
        <v>0.38169943993690936</v>
      </c>
      <c r="BG147" s="4">
        <v>-1.2138816520719899</v>
      </c>
      <c r="BH147" s="4">
        <v>-1.1068491193717307</v>
      </c>
      <c r="BI147" s="4">
        <v>-2.7937625285986201E-2</v>
      </c>
      <c r="BJ147" s="4">
        <v>0.26456191421543451</v>
      </c>
      <c r="BK147" s="4">
        <v>-1.4157152977653595</v>
      </c>
      <c r="BL147" s="4">
        <v>-7.4147913439096982</v>
      </c>
      <c r="BM147" s="4"/>
      <c r="BN147" s="4"/>
    </row>
    <row r="148" spans="1:66" x14ac:dyDescent="0.2">
      <c r="A148" s="24" t="s">
        <v>12</v>
      </c>
      <c r="B148" s="4"/>
      <c r="C148" s="4">
        <v>-3.9476022825679848</v>
      </c>
      <c r="D148" s="4">
        <v>-5.6170987222585893</v>
      </c>
      <c r="E148" s="4">
        <v>-13.277124061891968</v>
      </c>
      <c r="F148" s="4">
        <v>6.1314092475565758</v>
      </c>
      <c r="G148" s="4">
        <v>2.5089240925051683</v>
      </c>
      <c r="H148" s="4">
        <v>9.8840151688470286</v>
      </c>
      <c r="I148" s="4">
        <v>-1.4385709809600087</v>
      </c>
      <c r="J148" s="4">
        <v>12.012077824043615</v>
      </c>
      <c r="K148" s="4">
        <v>1.3399094026501785</v>
      </c>
      <c r="L148" s="4">
        <v>-8.4046225797539336</v>
      </c>
      <c r="M148" s="4">
        <v>-4.0615665449718108</v>
      </c>
      <c r="N148" s="4">
        <v>-2.3012605794022534E-2</v>
      </c>
      <c r="O148" s="4">
        <v>5.4871799606673051</v>
      </c>
      <c r="P148" s="4">
        <v>8.9498738716890216</v>
      </c>
      <c r="Q148" s="4">
        <v>12.134446029892942</v>
      </c>
      <c r="R148" s="4">
        <v>-2.3884565270979294</v>
      </c>
      <c r="S148" s="4">
        <v>6.2835448404783278</v>
      </c>
      <c r="T148" s="4">
        <v>5.4621124934591876</v>
      </c>
      <c r="U148" s="4">
        <v>8.1502105555673978</v>
      </c>
      <c r="V148" s="4">
        <v>2.689391854565315</v>
      </c>
      <c r="W148" s="4">
        <v>-10.054893898477914</v>
      </c>
      <c r="X148" s="4">
        <v>-8.2971194855166743</v>
      </c>
      <c r="Y148" s="4">
        <v>-8.5949875363778148</v>
      </c>
      <c r="Z148" s="4">
        <v>-8.0043769910914051</v>
      </c>
      <c r="AA148" s="4">
        <v>-4.3766959747190697</v>
      </c>
      <c r="AB148" s="4">
        <v>-3.3117584969075295</v>
      </c>
      <c r="AC148" s="4">
        <v>-0.63816250014103559</v>
      </c>
      <c r="AD148" s="4">
        <v>8.1108720950695101E-2</v>
      </c>
      <c r="AE148" s="4">
        <v>-2.5676485257748851</v>
      </c>
      <c r="AF148" s="4">
        <v>-0.60876333832742091</v>
      </c>
      <c r="AG148" s="4">
        <v>-3.3061944305416233</v>
      </c>
      <c r="AH148" s="4">
        <v>-3.9443970303535707</v>
      </c>
      <c r="AI148" s="4">
        <v>-8.5920441114897415</v>
      </c>
      <c r="AJ148" s="4">
        <v>-1.9664777412699124</v>
      </c>
      <c r="AK148" s="4">
        <v>-4.2319741470834629</v>
      </c>
      <c r="AL148" s="4">
        <v>-5.0152829005851771</v>
      </c>
      <c r="AM148" s="4">
        <v>-1.7425504482968535</v>
      </c>
      <c r="AN148" s="4">
        <v>0.70236272659178667</v>
      </c>
      <c r="AO148" s="4">
        <v>-0.59645535567035779</v>
      </c>
      <c r="AP148" s="4">
        <v>-1.184777415493059</v>
      </c>
      <c r="AQ148" s="4">
        <v>-3.9215727943107481</v>
      </c>
      <c r="AR148" s="4">
        <v>-1.98123699647698</v>
      </c>
      <c r="AS148" s="4">
        <v>-1.9862020219805601</v>
      </c>
      <c r="AT148" s="4">
        <v>-3.2588902072386361</v>
      </c>
      <c r="AU148" s="4">
        <v>-4.0996076340400123</v>
      </c>
      <c r="AV148" s="4">
        <v>-1.783908474523713</v>
      </c>
      <c r="AW148" s="4">
        <v>-0.93570352619497044</v>
      </c>
      <c r="AX148" s="4">
        <v>-3.6563108848686454</v>
      </c>
      <c r="AY148" s="4">
        <v>-1.3368170913085606</v>
      </c>
      <c r="AZ148" s="4">
        <v>-2.1691401286137051</v>
      </c>
      <c r="BA148" s="4">
        <v>-2.9475446523412927</v>
      </c>
      <c r="BB148" s="4">
        <v>-3.1872100377906065</v>
      </c>
      <c r="BC148" s="4">
        <v>-1.391554663546188</v>
      </c>
      <c r="BD148" s="4">
        <v>-0.20816708331113887</v>
      </c>
      <c r="BE148" s="4">
        <v>0.11081523349930933</v>
      </c>
      <c r="BF148" s="4">
        <v>0.38866337605315948</v>
      </c>
      <c r="BG148" s="4">
        <v>-1.1459661958037515</v>
      </c>
      <c r="BH148" s="4">
        <v>-0.9344570123340219</v>
      </c>
      <c r="BI148" s="4">
        <v>0.39449309608447436</v>
      </c>
      <c r="BJ148" s="4">
        <v>0.77265169526769739</v>
      </c>
      <c r="BK148" s="4">
        <v>-1.4041883942958151</v>
      </c>
      <c r="BL148" s="4">
        <v>-7.125133373944891</v>
      </c>
      <c r="BM148" s="4"/>
      <c r="BN148" s="4"/>
    </row>
    <row r="149" spans="1:66" x14ac:dyDescent="0.2">
      <c r="A149" s="24" t="s">
        <v>13</v>
      </c>
      <c r="B149" s="5"/>
      <c r="C149" s="5" t="s">
        <v>21</v>
      </c>
      <c r="D149" s="5" t="s">
        <v>21</v>
      </c>
      <c r="E149" s="5" t="s">
        <v>21</v>
      </c>
      <c r="F149" s="5" t="s">
        <v>21</v>
      </c>
      <c r="G149" s="5" t="s">
        <v>21</v>
      </c>
      <c r="H149" s="5" t="s">
        <v>21</v>
      </c>
      <c r="I149" s="5" t="s">
        <v>21</v>
      </c>
      <c r="J149" s="5" t="s">
        <v>21</v>
      </c>
      <c r="K149" s="5" t="s">
        <v>21</v>
      </c>
      <c r="L149" s="5" t="s">
        <v>21</v>
      </c>
      <c r="M149" s="5" t="s">
        <v>21</v>
      </c>
      <c r="N149" s="5" t="s">
        <v>21</v>
      </c>
      <c r="O149" s="5" t="s">
        <v>21</v>
      </c>
      <c r="P149" s="5" t="s">
        <v>21</v>
      </c>
      <c r="Q149" s="5" t="s">
        <v>21</v>
      </c>
      <c r="R149" s="4">
        <v>-2.9004890437977764</v>
      </c>
      <c r="S149" s="4">
        <v>0.33444816053513193</v>
      </c>
      <c r="T149" s="4">
        <v>2.6860937654871719</v>
      </c>
      <c r="U149" s="4">
        <v>7.0632603733648409</v>
      </c>
      <c r="V149" s="4">
        <v>3.9344772173552371</v>
      </c>
      <c r="W149" s="4">
        <v>-9.0417702207413129</v>
      </c>
      <c r="X149" s="4">
        <v>-12.12259306367028</v>
      </c>
      <c r="Y149" s="4">
        <v>-7.8562733311559612</v>
      </c>
      <c r="Z149" s="4">
        <v>-9.6151024406235592</v>
      </c>
      <c r="AA149" s="4">
        <v>-4.2060925059096945</v>
      </c>
      <c r="AB149" s="4">
        <v>-4.2180685913487821</v>
      </c>
      <c r="AC149" s="4">
        <v>-0.44082498846428564</v>
      </c>
      <c r="AD149" s="4">
        <v>-0.16528925619836343</v>
      </c>
      <c r="AE149" s="4">
        <v>-0.46793420974950095</v>
      </c>
      <c r="AF149" s="4">
        <v>-1.2335313420513216</v>
      </c>
      <c r="AG149" s="4">
        <v>-1.7147798632324367</v>
      </c>
      <c r="AH149" s="4">
        <v>-1.1439025904264071</v>
      </c>
      <c r="AI149" s="4">
        <v>-4.4375389146721744</v>
      </c>
      <c r="AJ149" s="4">
        <v>-3.337806214657121</v>
      </c>
      <c r="AK149" s="4">
        <v>-3.9255765219670167</v>
      </c>
      <c r="AL149" s="4">
        <v>-1.7842377593021297</v>
      </c>
      <c r="AM149" s="4">
        <v>1.3647479296987655</v>
      </c>
      <c r="AN149" s="4">
        <v>-0.41197237518839813</v>
      </c>
      <c r="AO149" s="4">
        <v>9.166229410931237E-2</v>
      </c>
      <c r="AP149" s="4">
        <v>0.49207141335621429</v>
      </c>
      <c r="AQ149" s="4">
        <v>-4.5080386426121777E-2</v>
      </c>
      <c r="AR149" s="4">
        <v>0.48935128330128919</v>
      </c>
      <c r="AS149" s="4">
        <v>0.3127691355847162</v>
      </c>
      <c r="AT149" s="4">
        <v>0.60694331714924488</v>
      </c>
      <c r="AU149" s="4">
        <v>0.16771422322747753</v>
      </c>
      <c r="AV149" s="4">
        <v>-8.3321956978920753E-2</v>
      </c>
      <c r="AW149" s="4">
        <v>-0.12797276784543499</v>
      </c>
      <c r="AX149" s="4">
        <v>-3.2091911348275772</v>
      </c>
      <c r="AY149" s="4">
        <v>1.295666852092026</v>
      </c>
      <c r="AZ149" s="4">
        <v>-0.11977772966973532</v>
      </c>
      <c r="BA149" s="4">
        <v>-2.1180216458939327</v>
      </c>
      <c r="BB149" s="4">
        <v>-3.0330786248067056</v>
      </c>
      <c r="BC149" s="4">
        <v>-2.5484371939625134</v>
      </c>
      <c r="BD149" s="4">
        <v>-0.65691952450175961</v>
      </c>
      <c r="BE149" s="4">
        <v>-0.4881360943741555</v>
      </c>
      <c r="BF149" s="4">
        <v>-0.16382762963804964</v>
      </c>
      <c r="BG149" s="4">
        <v>-1.2934885744004703</v>
      </c>
      <c r="BH149" s="4">
        <v>-1.0603446062283552</v>
      </c>
      <c r="BI149" s="4">
        <v>-0.67910599609652422</v>
      </c>
      <c r="BJ149" s="4">
        <v>-5.4576931465291523E-2</v>
      </c>
      <c r="BK149" s="4">
        <v>-2.0174362574706777</v>
      </c>
      <c r="BL149" s="4">
        <v>-7.3643527727113565</v>
      </c>
      <c r="BM149" s="4"/>
      <c r="BN149" s="4"/>
    </row>
    <row r="150" spans="1:66" x14ac:dyDescent="0.2">
      <c r="A150" s="24" t="s">
        <v>14</v>
      </c>
      <c r="B150" s="4"/>
      <c r="C150" s="4">
        <v>-3.3771197019453751</v>
      </c>
      <c r="D150" s="4">
        <v>-4.4890162368672293</v>
      </c>
      <c r="E150" s="4">
        <v>-28.4703163368482</v>
      </c>
      <c r="F150" s="4">
        <v>-7.2493482283557711</v>
      </c>
      <c r="G150" s="4">
        <v>5.9801751031498185</v>
      </c>
      <c r="H150" s="4">
        <v>9.3542875872732054</v>
      </c>
      <c r="I150" s="4">
        <v>8.1982560385113743</v>
      </c>
      <c r="J150" s="4">
        <v>2.466182662582014</v>
      </c>
      <c r="K150" s="4">
        <v>2.0235219051480442</v>
      </c>
      <c r="L150" s="4">
        <v>-8.5008316694768808</v>
      </c>
      <c r="M150" s="4">
        <v>-5.1198576905805737</v>
      </c>
      <c r="N150" s="4">
        <v>1.1728516644548677</v>
      </c>
      <c r="O150" s="4">
        <v>8.8793302096934923</v>
      </c>
      <c r="P150" s="4">
        <v>1.9551397385150295</v>
      </c>
      <c r="Q150" s="4">
        <v>-4.7849592511901307</v>
      </c>
      <c r="R150" s="4">
        <v>3.3090139486703407</v>
      </c>
      <c r="S150" s="4">
        <v>2.4163422866826494</v>
      </c>
      <c r="T150" s="4">
        <v>7.3851200420852905</v>
      </c>
      <c r="U150" s="4">
        <v>11.543932453770736</v>
      </c>
      <c r="V150" s="4">
        <v>0.14894440599366021</v>
      </c>
      <c r="W150" s="4">
        <v>-7.6032483073209249</v>
      </c>
      <c r="X150" s="4">
        <v>-10.915792151280783</v>
      </c>
      <c r="Y150" s="4">
        <v>-7.4266325275614378</v>
      </c>
      <c r="Z150" s="4">
        <v>-4.919011395259588</v>
      </c>
      <c r="AA150" s="4">
        <v>-2.444240529780231</v>
      </c>
      <c r="AB150" s="4">
        <v>-3.4771571832371819</v>
      </c>
      <c r="AC150" s="4">
        <v>3.8116266163626022</v>
      </c>
      <c r="AD150" s="4">
        <v>1.2564392511663414E-2</v>
      </c>
      <c r="AE150" s="4">
        <v>-3.2443907952375923</v>
      </c>
      <c r="AF150" s="4">
        <v>-0.8474639659518175</v>
      </c>
      <c r="AG150" s="4">
        <v>-4.1122801997559577E-2</v>
      </c>
      <c r="AH150" s="4">
        <v>0.31560896132397431</v>
      </c>
      <c r="AI150" s="4">
        <v>-6.7536058596062958</v>
      </c>
      <c r="AJ150" s="4">
        <v>-5.3630981348404561</v>
      </c>
      <c r="AK150" s="4">
        <v>-6.0141452855550028</v>
      </c>
      <c r="AL150" s="4">
        <v>-3.9146660614064785</v>
      </c>
      <c r="AM150" s="4">
        <v>-4.4402957197969499</v>
      </c>
      <c r="AN150" s="4">
        <v>-0.44354474014406264</v>
      </c>
      <c r="AO150" s="4">
        <v>-1.9541143929915563</v>
      </c>
      <c r="AP150" s="4">
        <v>-2.8666126074197962</v>
      </c>
      <c r="AQ150" s="4">
        <v>-2.2441533505845825</v>
      </c>
      <c r="AR150" s="4">
        <v>-1.1299560115549809</v>
      </c>
      <c r="AS150" s="4">
        <v>-2.0435181244169769</v>
      </c>
      <c r="AT150" s="4">
        <v>0.14103593001696879</v>
      </c>
      <c r="AU150" s="4">
        <v>0.68890411684958508</v>
      </c>
      <c r="AV150" s="4">
        <v>0.37595194724134728</v>
      </c>
      <c r="AW150" s="4">
        <v>-1.1277459618451786</v>
      </c>
      <c r="AX150" s="4">
        <v>-3.29630480298907</v>
      </c>
      <c r="AY150" s="4">
        <v>-0.96521713948783372</v>
      </c>
      <c r="AZ150" s="4">
        <v>-1.836716178970704</v>
      </c>
      <c r="BA150" s="4">
        <v>-3.9024898750357835</v>
      </c>
      <c r="BB150" s="4">
        <v>-4.0297183984260556</v>
      </c>
      <c r="BC150" s="4">
        <v>-2.6456651416025636</v>
      </c>
      <c r="BD150" s="4">
        <v>-1.7723353703826064</v>
      </c>
      <c r="BE150" s="4">
        <v>3.2044298697954332E-2</v>
      </c>
      <c r="BF150" s="4">
        <v>-0.38778301055695863</v>
      </c>
      <c r="BG150" s="4">
        <v>-0.17628786925416762</v>
      </c>
      <c r="BH150" s="4">
        <v>-1.4150829157525067</v>
      </c>
      <c r="BI150" s="4">
        <v>-0.45938371153572177</v>
      </c>
      <c r="BJ150" s="4">
        <v>-0.38643587017017467</v>
      </c>
      <c r="BK150" s="4">
        <v>-2.2185619012348354</v>
      </c>
      <c r="BL150" s="4">
        <v>-7.060781857931957</v>
      </c>
      <c r="BM150" s="4"/>
      <c r="BN150" s="4"/>
    </row>
    <row r="151" spans="1:66" x14ac:dyDescent="0.2">
      <c r="A151" s="24" t="s">
        <v>15</v>
      </c>
      <c r="B151" s="4"/>
      <c r="C151" s="4">
        <v>-3.9188449406568537</v>
      </c>
      <c r="D151" s="4">
        <v>-3.9337198196397196</v>
      </c>
      <c r="E151" s="4">
        <v>-2.8543262983375683</v>
      </c>
      <c r="F151" s="4">
        <v>-6.44240720027598</v>
      </c>
      <c r="G151" s="4">
        <v>5.5719936906045859</v>
      </c>
      <c r="H151" s="4">
        <v>9.2906984219610251</v>
      </c>
      <c r="I151" s="4">
        <v>0.65000705422737326</v>
      </c>
      <c r="J151" s="4">
        <v>6.8851113315319878</v>
      </c>
      <c r="K151" s="4">
        <v>-2.1097046413501914</v>
      </c>
      <c r="L151" s="4">
        <v>-3.6596682959392837</v>
      </c>
      <c r="M151" s="4">
        <v>-4.4549297749995134</v>
      </c>
      <c r="N151" s="4">
        <v>3.4109494092308665</v>
      </c>
      <c r="O151" s="4">
        <v>9.2988425144360605</v>
      </c>
      <c r="P151" s="4">
        <v>8.071260526556415</v>
      </c>
      <c r="Q151" s="4">
        <v>-0.59171597633137196</v>
      </c>
      <c r="R151" s="4">
        <v>-6.2862397622671722</v>
      </c>
      <c r="S151" s="4">
        <v>-0.84437214346577605</v>
      </c>
      <c r="T151" s="4">
        <v>4.1202051739518595</v>
      </c>
      <c r="U151" s="4">
        <v>10.702197096554997</v>
      </c>
      <c r="V151" s="4">
        <v>-2.9195405495605939</v>
      </c>
      <c r="W151" s="4">
        <v>-5.1799655374900055</v>
      </c>
      <c r="X151" s="4">
        <v>-14.72100937924246</v>
      </c>
      <c r="Y151" s="4">
        <v>-12.837167110754933</v>
      </c>
      <c r="Z151" s="4">
        <v>-11.387853026768681</v>
      </c>
      <c r="AA151" s="4">
        <v>-4.3106979419001021</v>
      </c>
      <c r="AB151" s="4">
        <v>-3.7643659122408621</v>
      </c>
      <c r="AC151" s="4">
        <v>-2.4300172823073467</v>
      </c>
      <c r="AD151" s="4">
        <v>1.9590046138718975</v>
      </c>
      <c r="AE151" s="4">
        <v>1.1518106632711209</v>
      </c>
      <c r="AF151" s="4">
        <v>-1.6425909421969749</v>
      </c>
      <c r="AG151" s="4">
        <v>0.23399734668464589</v>
      </c>
      <c r="AH151" s="4">
        <v>-7.3646371421009462</v>
      </c>
      <c r="AI151" s="4">
        <v>-6.3797982691248052</v>
      </c>
      <c r="AJ151" s="4">
        <v>-2.5429698064159538</v>
      </c>
      <c r="AK151" s="4">
        <v>-2.8333294545987826</v>
      </c>
      <c r="AL151" s="4">
        <v>-3.5850389887205836</v>
      </c>
      <c r="AM151" s="4">
        <v>-1.2100969008185842</v>
      </c>
      <c r="AN151" s="4">
        <v>1.0653817379589583</v>
      </c>
      <c r="AO151" s="4">
        <v>0.23429540648609759</v>
      </c>
      <c r="AP151" s="4">
        <v>-1.665839143449972</v>
      </c>
      <c r="AQ151" s="4">
        <v>-2.4066663906292121</v>
      </c>
      <c r="AR151" s="4">
        <v>-2.049472266422157</v>
      </c>
      <c r="AS151" s="4">
        <v>-2.6223904176265762</v>
      </c>
      <c r="AT151" s="4">
        <v>-1.8659000392805467</v>
      </c>
      <c r="AU151" s="4">
        <v>-1.8908189930632631</v>
      </c>
      <c r="AV151" s="4">
        <v>-2.1560121559815855</v>
      </c>
      <c r="AW151" s="4">
        <v>-2.1628224020956281</v>
      </c>
      <c r="AX151" s="4">
        <v>-2.6344251887088603</v>
      </c>
      <c r="AY151" s="4">
        <v>-1.0479591934234946</v>
      </c>
      <c r="AZ151" s="4">
        <v>-2.4244339670832744</v>
      </c>
      <c r="BA151" s="4">
        <v>-2.2204065192537996</v>
      </c>
      <c r="BB151" s="4">
        <v>-3.4192629395565461</v>
      </c>
      <c r="BC151" s="4">
        <v>-1.4116909865529834</v>
      </c>
      <c r="BD151" s="4">
        <v>-0.16150031649526397</v>
      </c>
      <c r="BE151" s="4">
        <v>-0.68208581127036894</v>
      </c>
      <c r="BF151" s="4">
        <v>0.41795492024178316</v>
      </c>
      <c r="BG151" s="4">
        <v>-0.83634150279064556</v>
      </c>
      <c r="BH151" s="4">
        <v>-1.0657999926582988</v>
      </c>
      <c r="BI151" s="4">
        <v>7.7438775291398088E-2</v>
      </c>
      <c r="BJ151" s="4">
        <v>1.0157586137878809</v>
      </c>
      <c r="BK151" s="4">
        <v>-0.3268644225183408</v>
      </c>
      <c r="BL151" s="4">
        <v>-6.1083580675353062</v>
      </c>
      <c r="BM151" s="4"/>
      <c r="BN151" s="4"/>
    </row>
    <row r="152" spans="1:66" x14ac:dyDescent="0.2">
      <c r="A152" s="24" t="s">
        <v>16</v>
      </c>
      <c r="B152" s="4"/>
      <c r="C152" s="4">
        <v>-3.2512362342036596</v>
      </c>
      <c r="D152" s="4">
        <v>-4.4890162368672151</v>
      </c>
      <c r="E152" s="4">
        <v>20.011484352569624</v>
      </c>
      <c r="F152" s="4">
        <v>-4.2158576972949788</v>
      </c>
      <c r="G152" s="4">
        <v>-5.2996139831884506</v>
      </c>
      <c r="H152" s="4">
        <v>10.78527207559469</v>
      </c>
      <c r="I152" s="4">
        <v>-4.3783376417104733</v>
      </c>
      <c r="J152" s="4">
        <v>17.005984020325599</v>
      </c>
      <c r="K152" s="4">
        <v>-1.9335095284462511</v>
      </c>
      <c r="L152" s="4">
        <v>-5.0091610382058889</v>
      </c>
      <c r="M152" s="4">
        <v>-4.2405802613348982</v>
      </c>
      <c r="N152" s="4">
        <v>-0.36031321081340195</v>
      </c>
      <c r="O152" s="4">
        <v>-0.9347384798648477</v>
      </c>
      <c r="P152" s="4">
        <v>27.489916706587778</v>
      </c>
      <c r="Q152" s="4">
        <v>-1.4072347405680858</v>
      </c>
      <c r="R152" s="4">
        <v>-6.1367943766043709</v>
      </c>
      <c r="S152" s="4">
        <v>-6.884028289779053</v>
      </c>
      <c r="T152" s="4">
        <v>2.1553336594630395</v>
      </c>
      <c r="U152" s="4">
        <v>9.526337626646793</v>
      </c>
      <c r="V152" s="4">
        <v>1.4128907799130417</v>
      </c>
      <c r="W152" s="4">
        <v>-6.670623963495359</v>
      </c>
      <c r="X152" s="4">
        <v>-18.647827554612519</v>
      </c>
      <c r="Y152" s="4">
        <v>-9.6635691469047345</v>
      </c>
      <c r="Z152" s="4">
        <v>-8.8179167114143553</v>
      </c>
      <c r="AA152" s="4">
        <v>-6.5062909910021887</v>
      </c>
      <c r="AB152" s="4">
        <v>-4.2095929719484531</v>
      </c>
      <c r="AC152" s="4">
        <v>5.4152482319508977E-2</v>
      </c>
      <c r="AD152" s="4">
        <v>1.1531961427577215</v>
      </c>
      <c r="AE152" s="4">
        <v>-0.88780305149072092</v>
      </c>
      <c r="AF152" s="4">
        <v>-0.1471515661130951</v>
      </c>
      <c r="AG152" s="4">
        <v>0.75753824825471838</v>
      </c>
      <c r="AH152" s="4">
        <v>-6.3554619110175281</v>
      </c>
      <c r="AI152" s="4">
        <v>-0.27490980696018141</v>
      </c>
      <c r="AJ152" s="4">
        <v>-0.52522661357170364</v>
      </c>
      <c r="AK152" s="4">
        <v>-1.0796159641585774</v>
      </c>
      <c r="AL152" s="4">
        <v>0.48535058056729952</v>
      </c>
      <c r="AM152" s="4">
        <v>0.30220434511853966</v>
      </c>
      <c r="AN152" s="4">
        <v>-1.1656596296484878</v>
      </c>
      <c r="AO152" s="4">
        <v>-0.28353075176565312</v>
      </c>
      <c r="AP152" s="4">
        <v>-1.3073779777269579</v>
      </c>
      <c r="AQ152" s="4">
        <v>-2.1746544819084193</v>
      </c>
      <c r="AR152" s="4">
        <v>-0.5502342128769584</v>
      </c>
      <c r="AS152" s="4">
        <v>-0.23948766734766025</v>
      </c>
      <c r="AT152" s="4">
        <v>0.78068391206663534</v>
      </c>
      <c r="AU152" s="4">
        <v>-2.6555432681094402</v>
      </c>
      <c r="AV152" s="4">
        <v>1.3624141643549734</v>
      </c>
      <c r="AW152" s="4">
        <v>-0.24268671508961859</v>
      </c>
      <c r="AX152" s="4">
        <v>-0.79811705487603035</v>
      </c>
      <c r="AY152" s="4">
        <v>-1.0971913620690685</v>
      </c>
      <c r="AZ152" s="4">
        <v>-0.69665623162165957</v>
      </c>
      <c r="BA152" s="4">
        <v>-0.88352454392477853</v>
      </c>
      <c r="BB152" s="4">
        <v>-3.1771742390738638</v>
      </c>
      <c r="BC152" s="4">
        <v>-0.82147463208291072</v>
      </c>
      <c r="BD152" s="4">
        <v>2.0543734159048199</v>
      </c>
      <c r="BE152" s="4">
        <v>-9.392227827660804E-3</v>
      </c>
      <c r="BF152" s="4">
        <v>-0.32144886403234807</v>
      </c>
      <c r="BG152" s="4">
        <v>-3.3547712706251787E-2</v>
      </c>
      <c r="BH152" s="4">
        <v>-1.5277375030025695</v>
      </c>
      <c r="BI152" s="4">
        <v>0.10132884473186721</v>
      </c>
      <c r="BJ152" s="4">
        <v>0.51658038996677647</v>
      </c>
      <c r="BK152" s="4">
        <v>-1.9387177695104469</v>
      </c>
      <c r="BL152" s="4">
        <v>-7.0002412801157163</v>
      </c>
      <c r="BM152" s="4"/>
      <c r="BN152" s="4"/>
    </row>
    <row r="153" spans="1:66" x14ac:dyDescent="0.2">
      <c r="A153" s="24" t="s">
        <v>17</v>
      </c>
      <c r="B153" s="4"/>
      <c r="C153" s="4">
        <v>-2.9235609718044628</v>
      </c>
      <c r="D153" s="4">
        <v>-4.0626279164961119</v>
      </c>
      <c r="E153" s="4">
        <v>-14.625322997416006</v>
      </c>
      <c r="F153" s="4">
        <v>-6.485857414939872</v>
      </c>
      <c r="G153" s="4">
        <v>-2.5277340152496208</v>
      </c>
      <c r="H153" s="4">
        <v>7.1283735474963379</v>
      </c>
      <c r="I153" s="4">
        <v>-3.7789955455582742</v>
      </c>
      <c r="J153" s="4">
        <v>6.405065919235966</v>
      </c>
      <c r="K153" s="4">
        <v>-2.035291044244417</v>
      </c>
      <c r="L153" s="4">
        <v>-4.4785317425927644</v>
      </c>
      <c r="M153" s="4">
        <v>-4.0030164983993899</v>
      </c>
      <c r="N153" s="4">
        <v>2.7599190813035648</v>
      </c>
      <c r="O153" s="4">
        <v>1.7424434172139343</v>
      </c>
      <c r="P153" s="4">
        <v>2.1023744642373714</v>
      </c>
      <c r="Q153" s="4">
        <v>-2.5664032393507341</v>
      </c>
      <c r="R153" s="4">
        <v>-3.9721175462146476</v>
      </c>
      <c r="S153" s="4">
        <v>-1.3045434098065982</v>
      </c>
      <c r="T153" s="4">
        <v>13.845480781663099</v>
      </c>
      <c r="U153" s="4">
        <v>9.3827775012443766</v>
      </c>
      <c r="V153" s="4">
        <v>2.6425168114080861</v>
      </c>
      <c r="W153" s="4">
        <v>-0.16636351709399833</v>
      </c>
      <c r="X153" s="4">
        <v>-9.4269238844375423</v>
      </c>
      <c r="Y153" s="4">
        <v>-4.4736415399835607</v>
      </c>
      <c r="Z153" s="4">
        <v>-6.150505548376799</v>
      </c>
      <c r="AA153" s="4">
        <v>-8.7065446185389419</v>
      </c>
      <c r="AB153" s="4">
        <v>-5.5937020041562846</v>
      </c>
      <c r="AC153" s="4">
        <v>3.445672658717001</v>
      </c>
      <c r="AD153" s="4">
        <v>0.16384375358732939</v>
      </c>
      <c r="AE153" s="4">
        <v>-0.4182628985303154</v>
      </c>
      <c r="AF153" s="4">
        <v>-0.92787697312483886</v>
      </c>
      <c r="AG153" s="4">
        <v>-1.8196880133668287</v>
      </c>
      <c r="AH153" s="4">
        <v>-3.7769744479314511</v>
      </c>
      <c r="AI153" s="4">
        <v>0.37012130404197308</v>
      </c>
      <c r="AJ153" s="4">
        <v>-0.65768425463232916</v>
      </c>
      <c r="AK153" s="4">
        <v>-2.8858564529168262</v>
      </c>
      <c r="AL153" s="4">
        <v>-3.635478959513847</v>
      </c>
      <c r="AM153" s="4">
        <v>-1.7318819822782956</v>
      </c>
      <c r="AN153" s="4">
        <v>-2.5033922659053047</v>
      </c>
      <c r="AO153" s="4">
        <v>-1.8234043230017676</v>
      </c>
      <c r="AP153" s="4">
        <v>-2.1856472022245157</v>
      </c>
      <c r="AQ153" s="4">
        <v>-2.0341889192577725</v>
      </c>
      <c r="AR153" s="4">
        <v>-1.465974342829611</v>
      </c>
      <c r="AS153" s="4">
        <v>-2.0341828882137207</v>
      </c>
      <c r="AT153" s="4">
        <v>-0.17698128266648894</v>
      </c>
      <c r="AU153" s="4">
        <v>-1.2322942279679268</v>
      </c>
      <c r="AV153" s="4">
        <v>2.6699612860845718</v>
      </c>
      <c r="AW153" s="4">
        <v>0.68740748793635476</v>
      </c>
      <c r="AX153" s="4">
        <v>-1.763653717012474</v>
      </c>
      <c r="AY153" s="4">
        <v>1.262952891639614</v>
      </c>
      <c r="AZ153" s="4">
        <v>-0.81244544874398628</v>
      </c>
      <c r="BA153" s="4">
        <v>-4.3250788640701785</v>
      </c>
      <c r="BB153" s="4">
        <v>-3.9200393994765363</v>
      </c>
      <c r="BC153" s="4">
        <v>-2.6199323461532913</v>
      </c>
      <c r="BD153" s="4">
        <v>-0.61636359754206183</v>
      </c>
      <c r="BE153" s="4">
        <v>1.6320798312014233</v>
      </c>
      <c r="BF153" s="4">
        <v>0.79339847532057206</v>
      </c>
      <c r="BG153" s="4">
        <v>-1.7454587365733687</v>
      </c>
      <c r="BH153" s="4">
        <v>-0.86975639052295151</v>
      </c>
      <c r="BI153" s="4">
        <v>1.0256769875309999</v>
      </c>
      <c r="BJ153" s="4">
        <v>0.20040080160319462</v>
      </c>
      <c r="BK153" s="4">
        <v>-1.8595666257861723</v>
      </c>
      <c r="BL153" s="4">
        <v>-7.4930619796484592</v>
      </c>
      <c r="BM153" s="4"/>
      <c r="BN153" s="4"/>
    </row>
    <row r="154" spans="1:66" x14ac:dyDescent="0.2">
      <c r="A154" s="24" t="s">
        <v>18</v>
      </c>
      <c r="B154" s="4"/>
      <c r="C154" s="4">
        <v>-3.9772618155978847</v>
      </c>
      <c r="D154" s="4">
        <v>-4.2767696062824996</v>
      </c>
      <c r="E154" s="4">
        <v>5.1925952663331714</v>
      </c>
      <c r="F154" s="4">
        <v>-5.0158306948841584</v>
      </c>
      <c r="G154" s="4">
        <v>2.6839458961829621</v>
      </c>
      <c r="H154" s="4">
        <v>3.4287610015026928</v>
      </c>
      <c r="I154" s="4">
        <v>7.0959407579934464E-2</v>
      </c>
      <c r="J154" s="4">
        <v>7.9107372813666643</v>
      </c>
      <c r="K154" s="4">
        <v>-2.1877583199239865</v>
      </c>
      <c r="L154" s="4">
        <v>-4.0977085229757222</v>
      </c>
      <c r="M154" s="4">
        <v>-4.5801526717557124</v>
      </c>
      <c r="N154" s="4">
        <v>3.9408428117482543</v>
      </c>
      <c r="O154" s="4">
        <v>4.0055011174144113</v>
      </c>
      <c r="P154" s="4">
        <v>-0.1761538972438359</v>
      </c>
      <c r="Q154" s="4">
        <v>-6.6364508271162208</v>
      </c>
      <c r="R154" s="4">
        <v>-7.9234122042341113</v>
      </c>
      <c r="S154" s="4">
        <v>2.8097477801619419</v>
      </c>
      <c r="T154" s="4">
        <v>8.1380631563902597</v>
      </c>
      <c r="U154" s="4">
        <v>8.215926879765675</v>
      </c>
      <c r="V154" s="4">
        <v>3.1064375686285643</v>
      </c>
      <c r="W154" s="4">
        <v>-7.9464060425703735</v>
      </c>
      <c r="X154" s="4">
        <v>-14.683547475830068</v>
      </c>
      <c r="Y154" s="4">
        <v>-14.628270531073582</v>
      </c>
      <c r="Z154" s="4">
        <v>-10.934280035784568</v>
      </c>
      <c r="AA154" s="4">
        <v>-8.1037425671514711</v>
      </c>
      <c r="AB154" s="4">
        <v>-7.727401133672501</v>
      </c>
      <c r="AC154" s="4">
        <v>-2.9859821576190768</v>
      </c>
      <c r="AD154" s="4">
        <v>-1.9450033534540836</v>
      </c>
      <c r="AE154" s="4">
        <v>-3.3742443136654003</v>
      </c>
      <c r="AF154" s="4">
        <v>-5.1862041654291176</v>
      </c>
      <c r="AG154" s="4">
        <v>-3.631141369186409</v>
      </c>
      <c r="AH154" s="4">
        <v>-3.2194954941736142</v>
      </c>
      <c r="AI154" s="4">
        <v>-3.4982671609435414</v>
      </c>
      <c r="AJ154" s="4">
        <v>-3.6349347660285076</v>
      </c>
      <c r="AK154" s="4">
        <v>-3.9394814277311809</v>
      </c>
      <c r="AL154" s="4">
        <v>-3.0300269756088909</v>
      </c>
      <c r="AM154" s="4">
        <v>-2.0519038589633993</v>
      </c>
      <c r="AN154" s="4">
        <v>-1.4339575414618224</v>
      </c>
      <c r="AO154" s="4">
        <v>-1.4726817228158495</v>
      </c>
      <c r="AP154" s="4">
        <v>-2.3929894381453209</v>
      </c>
      <c r="AQ154" s="4">
        <v>-2.8122925609808931</v>
      </c>
      <c r="AR154" s="4">
        <v>-2.4559602413947914</v>
      </c>
      <c r="AS154" s="4">
        <v>-3.0445601438427019</v>
      </c>
      <c r="AT154" s="4">
        <v>-2.3420615107238518</v>
      </c>
      <c r="AU154" s="4">
        <v>-2.2395605927324311</v>
      </c>
      <c r="AV154" s="4">
        <v>-2.2801044097391809</v>
      </c>
      <c r="AW154" s="4">
        <v>-1.8481820375503446</v>
      </c>
      <c r="AX154" s="4">
        <v>-3.7503168070424096</v>
      </c>
      <c r="AY154" s="4">
        <v>-1.2216363261275376</v>
      </c>
      <c r="AZ154" s="4">
        <v>-2.1108111722318199</v>
      </c>
      <c r="BA154" s="4">
        <v>-3.2922001203230735</v>
      </c>
      <c r="BB154" s="4">
        <v>-2.9385270627557105</v>
      </c>
      <c r="BC154" s="4">
        <v>-1.295266882661565</v>
      </c>
      <c r="BD154" s="4">
        <v>8.7482184780810712E-2</v>
      </c>
      <c r="BE154" s="4">
        <v>0.24331470270972488</v>
      </c>
      <c r="BF154" s="4">
        <v>0.51864428122912898</v>
      </c>
      <c r="BG154" s="4">
        <v>-0.51030423639308253</v>
      </c>
      <c r="BH154" s="4">
        <v>-0.54099951418477588</v>
      </c>
      <c r="BI154" s="4">
        <v>6.2899037489415832E-2</v>
      </c>
      <c r="BJ154" s="4">
        <v>0.97198040867111501</v>
      </c>
      <c r="BK154" s="4">
        <v>-1.1847327176540006</v>
      </c>
      <c r="BL154" s="4">
        <v>-6.8243121187691429</v>
      </c>
      <c r="BM154" s="4"/>
      <c r="BN154" s="4"/>
    </row>
    <row r="155" spans="1:66" x14ac:dyDescent="0.2">
      <c r="A155" s="24" t="s">
        <v>19</v>
      </c>
      <c r="B155" s="4"/>
      <c r="C155" s="4">
        <v>-4.3083747058889514</v>
      </c>
      <c r="D155" s="4">
        <v>-3.9271869206135079</v>
      </c>
      <c r="E155" s="4">
        <v>19.679042567659465</v>
      </c>
      <c r="F155" s="4">
        <v>4.7300197441840197</v>
      </c>
      <c r="G155" s="4">
        <v>5.3976115098893587</v>
      </c>
      <c r="H155" s="4">
        <v>6.109663610563004</v>
      </c>
      <c r="I155" s="4">
        <v>-8.8519306217883411</v>
      </c>
      <c r="J155" s="4">
        <v>18.271731984106566</v>
      </c>
      <c r="K155" s="4">
        <v>-2.0406722422095953</v>
      </c>
      <c r="L155" s="4">
        <v>-4.3848424210673613</v>
      </c>
      <c r="M155" s="4">
        <v>-4.5801526717557124</v>
      </c>
      <c r="N155" s="4">
        <v>0.27249191305186571</v>
      </c>
      <c r="O155" s="4">
        <v>-5.9148667115408671E-2</v>
      </c>
      <c r="P155" s="4">
        <v>0.45579944824281426</v>
      </c>
      <c r="Q155" s="4">
        <v>-1.7731853552749186</v>
      </c>
      <c r="R155" s="4">
        <v>-1.5172694233359465</v>
      </c>
      <c r="S155" s="4">
        <v>4.9076371657016864</v>
      </c>
      <c r="T155" s="4">
        <v>8.6649450638333008</v>
      </c>
      <c r="U155" s="4">
        <v>17.647501024247418</v>
      </c>
      <c r="V155" s="4">
        <v>4.2556332310547447</v>
      </c>
      <c r="W155" s="4">
        <v>1.5241500840310778</v>
      </c>
      <c r="X155" s="4">
        <v>-4.5749246644141977</v>
      </c>
      <c r="Y155" s="4">
        <v>-6.2111965337771693</v>
      </c>
      <c r="Z155" s="4">
        <v>-6.0676045633481976</v>
      </c>
      <c r="AA155" s="4">
        <v>-1.6089560961356142</v>
      </c>
      <c r="AB155" s="4">
        <v>-1.8780264056090203</v>
      </c>
      <c r="AC155" s="4">
        <v>4.7726549159214358</v>
      </c>
      <c r="AD155" s="4">
        <v>4.7369805729793484</v>
      </c>
      <c r="AE155" s="4">
        <v>2.2320413624373003</v>
      </c>
      <c r="AF155" s="4">
        <v>-1.7854083136287358</v>
      </c>
      <c r="AG155" s="4">
        <v>-1.7470426188067449</v>
      </c>
      <c r="AH155" s="4">
        <v>-2.2413424789074838</v>
      </c>
      <c r="AI155" s="4">
        <v>-3.5670096418598973E-2</v>
      </c>
      <c r="AJ155" s="4">
        <v>0.85844885680140237</v>
      </c>
      <c r="AK155" s="4">
        <v>4.1961971918451155</v>
      </c>
      <c r="AL155" s="4">
        <v>-9.8161935920657584E-2</v>
      </c>
      <c r="AM155" s="4">
        <v>-0.99596537208452673</v>
      </c>
      <c r="AN155" s="4">
        <v>-1.1368454140419146</v>
      </c>
      <c r="AO155" s="4">
        <v>-0.81383066515606117</v>
      </c>
      <c r="AP155" s="4">
        <v>-0.89660876784603261</v>
      </c>
      <c r="AQ155" s="4">
        <v>-3.1676844493580347</v>
      </c>
      <c r="AR155" s="4">
        <v>-1.943179102203672</v>
      </c>
      <c r="AS155" s="4">
        <v>-2.0676019487638371</v>
      </c>
      <c r="AT155" s="4">
        <v>-2.9581466619471541</v>
      </c>
      <c r="AU155" s="4">
        <v>-2.2192613494059543</v>
      </c>
      <c r="AV155" s="4">
        <v>-0.33895307344167236</v>
      </c>
      <c r="AW155" s="4">
        <v>-0.60152286591686277</v>
      </c>
      <c r="AX155" s="4">
        <v>-2.9199075170396043</v>
      </c>
      <c r="AY155" s="4">
        <v>-1.2667434211169137</v>
      </c>
      <c r="AZ155" s="4">
        <v>-3.1148172949732924</v>
      </c>
      <c r="BA155" s="4">
        <v>-2.185668358280239</v>
      </c>
      <c r="BB155" s="4">
        <v>-3.9215041727967588</v>
      </c>
      <c r="BC155" s="4">
        <v>-1.6810487354672716</v>
      </c>
      <c r="BD155" s="4">
        <v>-0.16879992565826285</v>
      </c>
      <c r="BE155" s="4">
        <v>4.3635329919268884E-2</v>
      </c>
      <c r="BF155" s="4">
        <v>0.26126593989997104</v>
      </c>
      <c r="BG155" s="4">
        <v>-0.54182794172437809</v>
      </c>
      <c r="BH155" s="4">
        <v>-0.97480760939211564</v>
      </c>
      <c r="BI155" s="4">
        <v>-1.0903544166589398</v>
      </c>
      <c r="BJ155" s="4">
        <v>0.57808602943026699</v>
      </c>
      <c r="BK155" s="4">
        <v>-1.0052138416098018</v>
      </c>
      <c r="BL155" s="4">
        <v>-7.3539939567641284</v>
      </c>
      <c r="BM155" s="4"/>
      <c r="BN155" s="4"/>
    </row>
    <row r="156" spans="1:66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</row>
    <row r="157" spans="1:66" x14ac:dyDescent="0.2">
      <c r="A157" s="24" t="s">
        <v>26</v>
      </c>
      <c r="B157" s="4"/>
      <c r="C157" s="4">
        <v>-3.706376617351367</v>
      </c>
      <c r="D157" s="4">
        <v>-4.4890162368672435</v>
      </c>
      <c r="E157" s="4">
        <v>3.7796922464020639</v>
      </c>
      <c r="F157" s="4">
        <v>-0.49643037740675311</v>
      </c>
      <c r="G157" s="4">
        <v>3.0902701591978143</v>
      </c>
      <c r="H157" s="4">
        <v>6.8333729624052637</v>
      </c>
      <c r="I157" s="4">
        <v>-2.3756258020475656</v>
      </c>
      <c r="J157" s="4">
        <v>11.567821491485589</v>
      </c>
      <c r="K157" s="4">
        <v>-1.518804388928416</v>
      </c>
      <c r="L157" s="4">
        <v>-7.8966453375287102</v>
      </c>
      <c r="M157" s="4">
        <v>-4.5061814008445396</v>
      </c>
      <c r="N157" s="4">
        <v>4.1405959084581099</v>
      </c>
      <c r="O157" s="4">
        <v>9.2718877138045599</v>
      </c>
      <c r="P157" s="4">
        <v>6.5019681228475008</v>
      </c>
      <c r="Q157" s="4">
        <v>-0.10332059235048519</v>
      </c>
      <c r="R157" s="4">
        <v>1.067530787170611</v>
      </c>
      <c r="S157" s="4">
        <v>-0.33136431147737255</v>
      </c>
      <c r="T157" s="4">
        <v>9.2648570063032878</v>
      </c>
      <c r="U157" s="4">
        <v>9.80841792971232</v>
      </c>
      <c r="V157" s="4">
        <v>2.9868006487552634</v>
      </c>
      <c r="W157" s="4">
        <v>-8.3360401858580673</v>
      </c>
      <c r="X157" s="4">
        <v>-17.208698279513015</v>
      </c>
      <c r="Y157" s="4">
        <v>-13.042921856834468</v>
      </c>
      <c r="Z157" s="4">
        <v>-9.7368905468793656</v>
      </c>
      <c r="AA157" s="4">
        <v>-6.6714937836926822</v>
      </c>
      <c r="AB157" s="4">
        <v>-4.3682042076830356</v>
      </c>
      <c r="AC157" s="4">
        <v>1.3170878294016291</v>
      </c>
      <c r="AD157" s="4">
        <v>0.64502736663034455</v>
      </c>
      <c r="AE157" s="4">
        <v>1.5171179725878261</v>
      </c>
      <c r="AF157" s="4">
        <v>-0.4522316727441904</v>
      </c>
      <c r="AG157" s="4">
        <v>-1.7542478810115369</v>
      </c>
      <c r="AH157" s="4">
        <v>-5.9716318715647532</v>
      </c>
      <c r="AI157" s="4">
        <v>-1.6852695222307403</v>
      </c>
      <c r="AJ157" s="4">
        <v>-0.5495882330496471</v>
      </c>
      <c r="AK157" s="4">
        <v>-0.62038951941549669</v>
      </c>
      <c r="AL157" s="4">
        <v>-1.1126375359187222</v>
      </c>
      <c r="AM157" s="4">
        <v>0.88208202449986572</v>
      </c>
      <c r="AN157" s="4">
        <v>1.7159808826794745</v>
      </c>
      <c r="AO157" s="4">
        <v>0.70384466319089256</v>
      </c>
      <c r="AP157" s="4">
        <v>0.86388436815558123</v>
      </c>
      <c r="AQ157" s="4">
        <v>2.1247279956913587</v>
      </c>
      <c r="AR157" s="4">
        <v>1.5993259025651412</v>
      </c>
      <c r="AS157" s="4">
        <v>1.0094156128730987</v>
      </c>
      <c r="AT157" s="4">
        <v>0.14723472150930661</v>
      </c>
      <c r="AU157" s="4">
        <v>-1.7670607131002924</v>
      </c>
      <c r="AV157" s="4">
        <v>-1.329743929598763</v>
      </c>
      <c r="AW157" s="4">
        <v>4.2574293677148489E-2</v>
      </c>
      <c r="AX157" s="4">
        <v>-2.4738425682869263</v>
      </c>
      <c r="AY157" s="4">
        <v>-0.84009542800882286</v>
      </c>
      <c r="AZ157" s="4">
        <v>-0.90339377103816787</v>
      </c>
      <c r="BA157" s="4">
        <v>-2.3435663370300688</v>
      </c>
      <c r="BB157" s="4">
        <v>-3.2882274581469062</v>
      </c>
      <c r="BC157" s="4">
        <v>-1.729196174133719</v>
      </c>
      <c r="BD157" s="4">
        <v>-0.65856900368873994</v>
      </c>
      <c r="BE157" s="4">
        <v>-1.0053290537562134</v>
      </c>
      <c r="BF157" s="4">
        <v>-9.1470218099999556E-2</v>
      </c>
      <c r="BG157" s="4">
        <v>-1.0130253534494642</v>
      </c>
      <c r="BH157" s="4">
        <v>-1.0245608801098314</v>
      </c>
      <c r="BI157" s="4">
        <v>-1.0216398827003701</v>
      </c>
      <c r="BJ157" s="4">
        <v>0.10045718300594331</v>
      </c>
      <c r="BK157" s="4">
        <v>-0.80169353488473405</v>
      </c>
      <c r="BL157" s="4">
        <v>-6.1390695790745582</v>
      </c>
      <c r="BM157" s="4"/>
      <c r="BN157" s="4"/>
    </row>
    <row r="158" spans="1:66" x14ac:dyDescent="0.2">
      <c r="A158" s="2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x14ac:dyDescent="0.2">
      <c r="A159" s="16" t="s">
        <v>38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>
        <v>-6.3078348524172299</v>
      </c>
      <c r="N159" s="4">
        <v>-0.10551544743661623</v>
      </c>
      <c r="O159" s="4">
        <v>6.9990337386489898</v>
      </c>
      <c r="P159" s="4">
        <v>4.8279857534837873</v>
      </c>
      <c r="Q159" s="4">
        <v>3.5016221473000684</v>
      </c>
      <c r="R159" s="4">
        <v>7.4399719148329666</v>
      </c>
      <c r="S159" s="4">
        <v>-1.5644163234400281</v>
      </c>
      <c r="T159" s="4">
        <v>6.5426001926177548</v>
      </c>
      <c r="U159" s="4">
        <v>11.616088755361218</v>
      </c>
      <c r="V159" s="4">
        <v>6.2313763658502666</v>
      </c>
      <c r="W159" s="4">
        <v>-8.2410184514917404</v>
      </c>
      <c r="X159" s="4">
        <v>-19.895011320958616</v>
      </c>
      <c r="Y159" s="4">
        <v>-15.653567493996505</v>
      </c>
      <c r="Z159" s="4">
        <v>-10.173372197590226</v>
      </c>
      <c r="AA159" s="4">
        <v>-7.5244036374949701</v>
      </c>
      <c r="AB159" s="4">
        <v>-3.7624267351595364</v>
      </c>
      <c r="AC159" s="4">
        <v>1.6151909595521943</v>
      </c>
      <c r="AD159" s="4">
        <v>0.33096345352119272</v>
      </c>
      <c r="AE159" s="4">
        <v>2.4614292165098561</v>
      </c>
      <c r="AF159" s="4">
        <v>-0.3893524524148404</v>
      </c>
      <c r="AG159" s="4">
        <v>-3.0709012549826724</v>
      </c>
      <c r="AH159" s="4">
        <v>-8.1572477897791345</v>
      </c>
      <c r="AI159" s="4">
        <v>0.95404324867173784</v>
      </c>
      <c r="AJ159" s="4">
        <v>0.69378093431424759</v>
      </c>
      <c r="AK159" s="4">
        <v>2.6772411531530338</v>
      </c>
      <c r="AL159" s="4">
        <v>-2.8100440584620117</v>
      </c>
      <c r="AM159" s="4">
        <v>3.1132516989399903</v>
      </c>
      <c r="AN159" s="4">
        <v>2.773527792899074</v>
      </c>
      <c r="AO159" s="4">
        <v>2.0564599813713613</v>
      </c>
      <c r="AP159" s="4">
        <v>4.4026230485501685</v>
      </c>
      <c r="AQ159" s="4">
        <v>2.7939366477161656</v>
      </c>
      <c r="AR159" s="4">
        <v>2.6352973422918495</v>
      </c>
      <c r="AS159" s="4">
        <v>2.669915249156432</v>
      </c>
      <c r="AT159" s="4">
        <v>2.4447704199665026</v>
      </c>
      <c r="AU159" s="4">
        <v>-0.56779945243769703</v>
      </c>
      <c r="AV159" s="4">
        <v>-0.35041796125433677</v>
      </c>
      <c r="AW159" s="4">
        <v>6.2221699556559429E-2</v>
      </c>
      <c r="AX159" s="4">
        <v>-0.40625353706235501</v>
      </c>
      <c r="AY159" s="4">
        <v>-0.28520647735280136</v>
      </c>
      <c r="AZ159" s="4">
        <v>0.45029256131627449</v>
      </c>
      <c r="BA159" s="4">
        <v>-2.0012610630366794</v>
      </c>
      <c r="BB159" s="4">
        <v>-3.4137064966858759</v>
      </c>
      <c r="BC159" s="4">
        <v>-1.1719183394650514</v>
      </c>
      <c r="BD159" s="4">
        <v>-0.99460175386388983</v>
      </c>
      <c r="BE159" s="4">
        <v>-1.6310611618098818</v>
      </c>
      <c r="BF159" s="4">
        <v>-3.1540631212124026E-2</v>
      </c>
      <c r="BG159" s="4">
        <v>-1.4090815947942446</v>
      </c>
      <c r="BH159" s="4">
        <v>-0.68600054555491852</v>
      </c>
      <c r="BI159" s="4">
        <v>-0.16950190933047793</v>
      </c>
      <c r="BJ159" s="4">
        <v>0.56711021673493178</v>
      </c>
      <c r="BK159" s="4">
        <v>-4.1807508120072612E-2</v>
      </c>
      <c r="BL159" s="4">
        <v>-4.528339332178561</v>
      </c>
      <c r="BM159" s="4"/>
      <c r="BN159" s="4"/>
    </row>
    <row r="160" spans="1:66" x14ac:dyDescent="0.2">
      <c r="A160" s="16" t="s">
        <v>39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>
        <v>-4.0703228080369911</v>
      </c>
      <c r="N160" s="4">
        <v>6.4526425183982923</v>
      </c>
      <c r="O160" s="4">
        <v>12.514389992685935</v>
      </c>
      <c r="P160" s="4">
        <v>4.1637941689322844</v>
      </c>
      <c r="Q160" s="4">
        <v>1.3664414658490358</v>
      </c>
      <c r="R160" s="4">
        <v>5.9545899630445405</v>
      </c>
      <c r="S160" s="4">
        <v>-1.2645200500010674</v>
      </c>
      <c r="T160" s="4">
        <v>14.499834611232274</v>
      </c>
      <c r="U160" s="4">
        <v>8.5102859299081359</v>
      </c>
      <c r="V160" s="4">
        <v>3.0994489969870074</v>
      </c>
      <c r="W160" s="4">
        <v>-11.756300379930224</v>
      </c>
      <c r="X160" s="4">
        <v>-22.233098771270576</v>
      </c>
      <c r="Y160" s="4">
        <v>-14.048516207972327</v>
      </c>
      <c r="Z160" s="4">
        <v>-10.664804071885811</v>
      </c>
      <c r="AA160" s="4">
        <v>-7.5165587288280022</v>
      </c>
      <c r="AB160" s="4">
        <v>-4.0191588512097383</v>
      </c>
      <c r="AC160" s="4">
        <v>3.2721038363624046</v>
      </c>
      <c r="AD160" s="4">
        <v>1.1812552906895917</v>
      </c>
      <c r="AE160" s="4">
        <v>3.2867554872324831</v>
      </c>
      <c r="AF160" s="4">
        <v>0.92393934450089432</v>
      </c>
      <c r="AG160" s="4">
        <v>-2.5975682236333029</v>
      </c>
      <c r="AH160" s="4">
        <v>-9.6522689999399489</v>
      </c>
      <c r="AI160" s="4">
        <v>-1.4951095154466145</v>
      </c>
      <c r="AJ160" s="4">
        <v>-0.28827053722325502</v>
      </c>
      <c r="AK160" s="4">
        <v>-0.83209338578626557</v>
      </c>
      <c r="AL160" s="4">
        <v>0.81566718107902147</v>
      </c>
      <c r="AM160" s="4">
        <v>1.7658868911325811</v>
      </c>
      <c r="AN160" s="4">
        <v>3.2558773499821427</v>
      </c>
      <c r="AO160" s="4">
        <v>1.1469548882431013</v>
      </c>
      <c r="AP160" s="4">
        <v>1.0629312657000156</v>
      </c>
      <c r="AQ160" s="4">
        <v>5.2462226989630523</v>
      </c>
      <c r="AR160" s="4">
        <v>4.8694665295659831</v>
      </c>
      <c r="AS160" s="4">
        <v>2.7165739198123617</v>
      </c>
      <c r="AT160" s="4">
        <v>0.52426041268155643</v>
      </c>
      <c r="AU160" s="4">
        <v>-2.5493496387389314</v>
      </c>
      <c r="AV160" s="4">
        <v>-1.8943684290049845</v>
      </c>
      <c r="AW160" s="4">
        <v>0.98047146476901048</v>
      </c>
      <c r="AX160" s="4">
        <v>-2.8133374860540385</v>
      </c>
      <c r="AY160" s="4">
        <v>-0.4750646845672577</v>
      </c>
      <c r="AZ160" s="4">
        <v>-0.20647877420145733</v>
      </c>
      <c r="BA160" s="4">
        <v>-2.2801150000652939</v>
      </c>
      <c r="BB160" s="4">
        <v>-3.0711611547095714</v>
      </c>
      <c r="BC160" s="4">
        <v>-2.2406832948561544</v>
      </c>
      <c r="BD160" s="4">
        <v>-0.79345198878212386</v>
      </c>
      <c r="BE160" s="4">
        <v>-1.3577224868575826</v>
      </c>
      <c r="BF160" s="4">
        <v>-0.24000977455251871</v>
      </c>
      <c r="BG160" s="4">
        <v>-0.92394643042717917</v>
      </c>
      <c r="BH160" s="4">
        <v>-1.277756465966192</v>
      </c>
      <c r="BI160" s="4">
        <v>-2.0871022575849594</v>
      </c>
      <c r="BJ160" s="4">
        <v>-0.4860892816030713</v>
      </c>
      <c r="BK160" s="4">
        <v>-0.79649195584826771</v>
      </c>
      <c r="BL160" s="4">
        <v>-6.4070604479868223</v>
      </c>
      <c r="BM160" s="4"/>
      <c r="BN160" s="4"/>
    </row>
    <row r="161" spans="1:66" x14ac:dyDescent="0.2">
      <c r="A161" s="16" t="s">
        <v>35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>
        <v>-3.4288248428241275</v>
      </c>
      <c r="N161" s="4">
        <v>9.075617702318894</v>
      </c>
      <c r="O161" s="4">
        <v>15.28722772434763</v>
      </c>
      <c r="P161" s="4">
        <v>21.462220361341977</v>
      </c>
      <c r="Q161" s="4">
        <v>-3.3968087752265035</v>
      </c>
      <c r="R161" s="4">
        <v>-4.8507735331748023</v>
      </c>
      <c r="S161" s="4">
        <v>-0.90670718690577701</v>
      </c>
      <c r="T161" s="4">
        <v>4.0320418259190376</v>
      </c>
      <c r="U161" s="4">
        <v>9.8714026370005143</v>
      </c>
      <c r="V161" s="4">
        <v>2.7807555102178156</v>
      </c>
      <c r="W161" s="4">
        <v>-4.6515166682150237</v>
      </c>
      <c r="X161" s="4">
        <v>-11.770055242110033</v>
      </c>
      <c r="Y161" s="4">
        <v>-13.649812721375596</v>
      </c>
      <c r="Z161" s="4">
        <v>-9.2058037000334707</v>
      </c>
      <c r="AA161" s="4">
        <v>-7.5347729932691578</v>
      </c>
      <c r="AB161" s="4">
        <v>-5.2600204644864021</v>
      </c>
      <c r="AC161" s="4">
        <v>-0.44749752927697273</v>
      </c>
      <c r="AD161" s="4">
        <v>-0.41584425665155322</v>
      </c>
      <c r="AE161" s="4">
        <v>2.7496906767100739</v>
      </c>
      <c r="AF161" s="4">
        <v>-5.0131922388374051E-2</v>
      </c>
      <c r="AG161" s="4">
        <v>-0.17819126699619403</v>
      </c>
      <c r="AH161" s="4">
        <v>-0.25999467346571237</v>
      </c>
      <c r="AI161" s="4">
        <v>0.38253888679030013</v>
      </c>
      <c r="AJ161" s="4">
        <v>0.92165598297644635</v>
      </c>
      <c r="AK161" s="4">
        <v>-7.8322112225038154E-2</v>
      </c>
      <c r="AL161" s="4">
        <v>-1.1229207059931525</v>
      </c>
      <c r="AM161" s="4">
        <v>0.27409591918389253</v>
      </c>
      <c r="AN161" s="4">
        <v>-0.54873229545155766</v>
      </c>
      <c r="AO161" s="4">
        <v>-0.72215225953056006</v>
      </c>
      <c r="AP161" s="4">
        <v>-0.6645664003030447</v>
      </c>
      <c r="AQ161" s="4">
        <v>2.5397602410687057</v>
      </c>
      <c r="AR161" s="4">
        <v>-2.2632472164119832</v>
      </c>
      <c r="AS161" s="4">
        <v>0.44984284201464675</v>
      </c>
      <c r="AT161" s="4">
        <v>-0.37234435555828327</v>
      </c>
      <c r="AU161" s="4">
        <v>0.29682875123910435</v>
      </c>
      <c r="AV161" s="4">
        <v>-0.43918917101669308</v>
      </c>
      <c r="AW161" s="4">
        <v>1.1876098080548445</v>
      </c>
      <c r="AX161" s="4">
        <v>-2.5159709154432335</v>
      </c>
      <c r="AY161" s="4">
        <v>-1.3447322776332129</v>
      </c>
      <c r="AZ161" s="4">
        <v>-2.5675797079186111</v>
      </c>
      <c r="BA161" s="4">
        <v>-2.0284765363151678</v>
      </c>
      <c r="BB161" s="4">
        <v>-3.2712531709547505</v>
      </c>
      <c r="BC161" s="4">
        <v>-0.76180389064923304</v>
      </c>
      <c r="BD161" s="4">
        <v>-0.23046929436317498</v>
      </c>
      <c r="BE161" s="4">
        <v>-0.64939671317102921</v>
      </c>
      <c r="BF161" s="4">
        <v>-0.45509862686800773</v>
      </c>
      <c r="BG161" s="4">
        <v>-1.1537435321556302</v>
      </c>
      <c r="BH161" s="4">
        <v>-0.83180021570539964</v>
      </c>
      <c r="BI161" s="4">
        <v>-0.91693825865112899</v>
      </c>
      <c r="BJ161" s="4">
        <v>0.23516307055062668</v>
      </c>
      <c r="BK161" s="4">
        <v>-1.4002090945816974</v>
      </c>
      <c r="BL161" s="4">
        <v>-6.917541617458582</v>
      </c>
      <c r="BM161" s="4"/>
      <c r="BN161" s="4"/>
    </row>
    <row r="162" spans="1:66" x14ac:dyDescent="0.2">
      <c r="A162" s="16" t="s">
        <v>36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>
        <v>-4.438243405154779</v>
      </c>
      <c r="N162" s="4">
        <v>2.0701194598612318</v>
      </c>
      <c r="O162" s="4">
        <v>6.9129778314118795</v>
      </c>
      <c r="P162" s="4">
        <v>7.3388365612230331</v>
      </c>
      <c r="Q162" s="4">
        <v>0.22515943939581007</v>
      </c>
      <c r="R162" s="4">
        <v>-3.4220199622890277</v>
      </c>
      <c r="S162" s="4">
        <v>0.27871485774161897</v>
      </c>
      <c r="T162" s="4">
        <v>5.9577909997209844</v>
      </c>
      <c r="U162" s="4">
        <v>10.178335559215697</v>
      </c>
      <c r="V162" s="4">
        <v>-0.23207748959563901</v>
      </c>
      <c r="W162" s="4">
        <v>-5.9558463366474541</v>
      </c>
      <c r="X162" s="4">
        <v>-12.54851916896348</v>
      </c>
      <c r="Y162" s="4">
        <v>-9.574943622790741</v>
      </c>
      <c r="Z162" s="4">
        <v>-8.5620755287740451</v>
      </c>
      <c r="AA162" s="4">
        <v>-4.7206937326262022</v>
      </c>
      <c r="AB162" s="4">
        <v>-4.00356664601901</v>
      </c>
      <c r="AC162" s="4">
        <v>0.28832509482460011</v>
      </c>
      <c r="AD162" s="4">
        <v>0.76832589100209248</v>
      </c>
      <c r="AE162" s="4">
        <v>-0.87028713924460988</v>
      </c>
      <c r="AF162" s="4">
        <v>-1.1746903390887269</v>
      </c>
      <c r="AG162" s="4">
        <v>-0.59558419277257713</v>
      </c>
      <c r="AH162" s="4">
        <v>-4.2073873173520724</v>
      </c>
      <c r="AI162" s="4">
        <v>-5.2856337273307759</v>
      </c>
      <c r="AJ162" s="4">
        <v>-2.7843240396314854</v>
      </c>
      <c r="AK162" s="4">
        <v>-3.6875385925246604</v>
      </c>
      <c r="AL162" s="4">
        <v>-3.4281786408464683</v>
      </c>
      <c r="AM162" s="4">
        <v>-1.8378197502449041</v>
      </c>
      <c r="AN162" s="4">
        <v>-8.0293280693851443E-2</v>
      </c>
      <c r="AO162" s="4">
        <v>-0.68411547546382678</v>
      </c>
      <c r="AP162" s="4">
        <v>-1.7873555131154859</v>
      </c>
      <c r="AQ162" s="4">
        <v>-2.3326846993680874</v>
      </c>
      <c r="AR162" s="4">
        <v>-1.5027976792577817</v>
      </c>
      <c r="AS162" s="4">
        <v>-2.002070499221432</v>
      </c>
      <c r="AT162" s="4">
        <v>-1.0052192335063665</v>
      </c>
      <c r="AU162" s="4">
        <v>-1.4110954295399978</v>
      </c>
      <c r="AV162" s="4">
        <v>-0.49946699729966326</v>
      </c>
      <c r="AW162" s="4">
        <v>-1.1419083466351623</v>
      </c>
      <c r="AX162" s="4">
        <v>-2.6803576844722699</v>
      </c>
      <c r="AY162" s="4">
        <v>-0.60229008303497267</v>
      </c>
      <c r="AZ162" s="4">
        <v>-1.7798357032434353</v>
      </c>
      <c r="BA162" s="4">
        <v>-2.8145870240393833</v>
      </c>
      <c r="BB162" s="4">
        <v>-3.4995518880673444</v>
      </c>
      <c r="BC162" s="4">
        <v>-1.8188399155473149</v>
      </c>
      <c r="BD162" s="4">
        <v>-0.44080139677870989</v>
      </c>
      <c r="BE162" s="4">
        <v>-2.996100560599757E-2</v>
      </c>
      <c r="BF162" s="4">
        <v>0.20820224628342032</v>
      </c>
      <c r="BG162" s="4">
        <v>-0.83084648145775475</v>
      </c>
      <c r="BH162" s="4">
        <v>-1.13356147654099</v>
      </c>
      <c r="BI162" s="4">
        <v>0.1019146871964125</v>
      </c>
      <c r="BJ162" s="4">
        <v>0.46599772787115512</v>
      </c>
      <c r="BK162" s="4">
        <v>-1.2994920326650572</v>
      </c>
      <c r="BL162" s="4">
        <v>-6.7678771891489333</v>
      </c>
      <c r="BM162" s="4"/>
      <c r="BN162" s="4"/>
    </row>
    <row r="163" spans="1:66" x14ac:dyDescent="0.2">
      <c r="A163" s="16" t="s">
        <v>37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>
        <v>-4.4073471233276962</v>
      </c>
      <c r="N163" s="4">
        <v>3.5050301469165106</v>
      </c>
      <c r="O163" s="4">
        <v>3.5337685348768559</v>
      </c>
      <c r="P163" s="4">
        <v>0.12536641014455085</v>
      </c>
      <c r="Q163" s="4">
        <v>-5.6703923087831356</v>
      </c>
      <c r="R163" s="4">
        <v>-6.6756935327798033</v>
      </c>
      <c r="S163" s="4">
        <v>3.3845963687165863</v>
      </c>
      <c r="T163" s="4">
        <v>8.4555919505565242</v>
      </c>
      <c r="U163" s="4">
        <v>10.098401410020614</v>
      </c>
      <c r="V163" s="4">
        <v>3.53648723981118</v>
      </c>
      <c r="W163" s="4">
        <v>-5.9796029006149496</v>
      </c>
      <c r="X163" s="4">
        <v>-12.475440881837528</v>
      </c>
      <c r="Y163" s="4">
        <v>-12.797693106827353</v>
      </c>
      <c r="Z163" s="4">
        <v>-9.8006029904186249</v>
      </c>
      <c r="AA163" s="4">
        <v>-6.5221550986244097</v>
      </c>
      <c r="AB163" s="4">
        <v>-6.2276433971532157</v>
      </c>
      <c r="AC163" s="4">
        <v>-0.89843963462530496</v>
      </c>
      <c r="AD163" s="4">
        <v>-4.3897450979741848E-2</v>
      </c>
      <c r="AE163" s="4">
        <v>-1.7027193924772774</v>
      </c>
      <c r="AF163" s="4">
        <v>-4.134582945446013</v>
      </c>
      <c r="AG163" s="4">
        <v>-2.9606552388071208</v>
      </c>
      <c r="AH163" s="4">
        <v>-2.8342673529928675</v>
      </c>
      <c r="AI163" s="4">
        <v>-2.3069489215854162</v>
      </c>
      <c r="AJ163" s="4">
        <v>-2.0829530210445597</v>
      </c>
      <c r="AK163" s="4">
        <v>-1.1184373089692485</v>
      </c>
      <c r="AL163" s="4">
        <v>-1.9278570243706099</v>
      </c>
      <c r="AM163" s="4">
        <v>-1.6113397840981918</v>
      </c>
      <c r="AN163" s="4">
        <v>-1.2648312764203524</v>
      </c>
      <c r="AO163" s="4">
        <v>-1.170879813437665</v>
      </c>
      <c r="AP163" s="4">
        <v>-1.7881285142640735</v>
      </c>
      <c r="AQ163" s="4">
        <v>-2.9786271645231608</v>
      </c>
      <c r="AR163" s="4">
        <v>-2.3059122458809185</v>
      </c>
      <c r="AS163" s="4">
        <v>-2.7216105747433801</v>
      </c>
      <c r="AT163" s="4">
        <v>-2.6038894848703507</v>
      </c>
      <c r="AU163" s="4">
        <v>-2.2660426171826629</v>
      </c>
      <c r="AV163" s="4">
        <v>-1.5937210113989551</v>
      </c>
      <c r="AW163" s="4">
        <v>-1.4098868998799503</v>
      </c>
      <c r="AX163" s="4">
        <v>-3.4630875084848753</v>
      </c>
      <c r="AY163" s="4">
        <v>-1.2666995280693385</v>
      </c>
      <c r="AZ163" s="4">
        <v>-2.5234337406587741</v>
      </c>
      <c r="BA163" s="4">
        <v>-2.8805939940906029</v>
      </c>
      <c r="BB163" s="4">
        <v>-3.3277295484935223</v>
      </c>
      <c r="BC163" s="4">
        <v>-1.4543614039284449</v>
      </c>
      <c r="BD163" s="4">
        <v>-1.0451433362845819E-2</v>
      </c>
      <c r="BE163" s="4">
        <v>0.16713164562445115</v>
      </c>
      <c r="BF163" s="4">
        <v>0.42056858115027751</v>
      </c>
      <c r="BG163" s="4">
        <v>-0.52229749466667386</v>
      </c>
      <c r="BH163" s="4">
        <v>-0.70601028980699709</v>
      </c>
      <c r="BI163" s="4">
        <v>-0.37458493923452352</v>
      </c>
      <c r="BJ163" s="4">
        <v>0.82363105017385863</v>
      </c>
      <c r="BK163" s="4">
        <v>-1.1172865865479338</v>
      </c>
      <c r="BL163" s="4">
        <v>-7.023541758844857</v>
      </c>
      <c r="BM163" s="4"/>
      <c r="BN163" s="4"/>
    </row>
    <row r="164" spans="1:66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66" x14ac:dyDescent="0.2">
      <c r="A165" s="23" t="s">
        <v>28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66" x14ac:dyDescent="0.2">
      <c r="A166" s="24" t="s">
        <v>0</v>
      </c>
      <c r="B166" s="4">
        <v>240.30163693334916</v>
      </c>
      <c r="C166" s="4">
        <v>233.20969778280215</v>
      </c>
      <c r="D166" s="4">
        <v>218.97720585770386</v>
      </c>
      <c r="E166" s="4">
        <v>218.02236339030111</v>
      </c>
      <c r="F166" s="4">
        <v>208.58063342068883</v>
      </c>
      <c r="G166" s="4">
        <v>208.31513936720563</v>
      </c>
      <c r="H166" s="4">
        <v>228.34827694817565</v>
      </c>
      <c r="I166" s="4">
        <v>257.8489607222358</v>
      </c>
      <c r="J166" s="4">
        <v>272.98663030402628</v>
      </c>
      <c r="K166" s="4">
        <v>266.59003010842935</v>
      </c>
      <c r="L166" s="4">
        <v>241.74036072051783</v>
      </c>
      <c r="M166" s="4">
        <v>228.53903743983193</v>
      </c>
      <c r="N166" s="4">
        <v>221.8104151392113</v>
      </c>
      <c r="O166" s="4">
        <v>228.67303013911049</v>
      </c>
      <c r="P166" s="4">
        <v>237.28728802637539</v>
      </c>
      <c r="Q166" s="4">
        <v>242.38579790210323</v>
      </c>
      <c r="R166" s="4">
        <v>244.63279543050203</v>
      </c>
      <c r="S166" s="4">
        <v>236.35096428953079</v>
      </c>
      <c r="T166" s="4">
        <v>248.69207177200047</v>
      </c>
      <c r="U166" s="4">
        <v>267.5735661556572</v>
      </c>
      <c r="V166" s="4">
        <v>270.48778811826509</v>
      </c>
      <c r="W166" s="4">
        <v>241.68294541300455</v>
      </c>
      <c r="X166" s="4">
        <v>185.54817870856849</v>
      </c>
      <c r="Y166" s="4">
        <v>150.50224359690532</v>
      </c>
      <c r="Z166" s="4">
        <v>138.4105283480913</v>
      </c>
      <c r="AA166" s="4">
        <v>129.37581489060074</v>
      </c>
      <c r="AB166" s="4">
        <v>122.71900405287414</v>
      </c>
      <c r="AC166" s="4">
        <v>123.35893450695829</v>
      </c>
      <c r="AD166" s="4">
        <v>121.01653204153375</v>
      </c>
      <c r="AE166" s="4">
        <v>121.56114569497626</v>
      </c>
      <c r="AF166" s="4">
        <v>118.85170914517478</v>
      </c>
      <c r="AG166" s="4">
        <v>112.01609543753743</v>
      </c>
      <c r="AH166" s="4">
        <v>102.06251845293791</v>
      </c>
      <c r="AI166" s="4">
        <v>101.43601671181551</v>
      </c>
      <c r="AJ166" s="4">
        <v>100.36991239054832</v>
      </c>
      <c r="AK166" s="4">
        <v>99.276794994067231</v>
      </c>
      <c r="AL166" s="4">
        <v>96.880842486633583</v>
      </c>
      <c r="AM166" s="4">
        <v>97.739622909134582</v>
      </c>
      <c r="AN166" s="4">
        <v>99.591752564667317</v>
      </c>
      <c r="AO166" s="4">
        <v>100.53462739210066</v>
      </c>
      <c r="AP166" s="4">
        <v>100</v>
      </c>
      <c r="AQ166" s="4">
        <v>100.60066538694942</v>
      </c>
      <c r="AR166" s="4">
        <v>101.00811988321001</v>
      </c>
      <c r="AS166" s="4">
        <v>101.50070338160477</v>
      </c>
      <c r="AT166" s="4">
        <v>102.13922607987831</v>
      </c>
      <c r="AU166" s="4">
        <v>103.61062739841444</v>
      </c>
      <c r="AV166" s="4">
        <v>104.08604589588708</v>
      </c>
      <c r="AW166" s="4">
        <v>105.03996772032896</v>
      </c>
      <c r="AX166" s="4">
        <v>104.74644601859481</v>
      </c>
      <c r="AY166" s="4">
        <v>106.11763362124708</v>
      </c>
      <c r="AZ166" s="4">
        <v>108.02298824967845</v>
      </c>
      <c r="BA166" s="4">
        <v>107.24757312560314</v>
      </c>
      <c r="BB166" s="4">
        <v>106.43994624792742</v>
      </c>
      <c r="BC166" s="4">
        <v>106.47188581850223</v>
      </c>
      <c r="BD166" s="4">
        <v>107.50064275349477</v>
      </c>
      <c r="BE166" s="4">
        <v>108.06286473779949</v>
      </c>
      <c r="BF166" s="4">
        <v>109.75299375007867</v>
      </c>
      <c r="BG166" s="4">
        <v>109.95648177985332</v>
      </c>
      <c r="BH166" s="4">
        <v>110.64133224329024</v>
      </c>
      <c r="BI166" s="4">
        <v>111.59242966178516</v>
      </c>
      <c r="BJ166" s="4">
        <v>112.23888613822973</v>
      </c>
      <c r="BK166" s="4">
        <v>112.48134685896096</v>
      </c>
      <c r="BL166" s="4">
        <v>109.16834715384024</v>
      </c>
      <c r="BM166" s="4"/>
      <c r="BN166" s="4"/>
    </row>
    <row r="167" spans="1:66" x14ac:dyDescent="0.2">
      <c r="A167" s="24" t="s">
        <v>1</v>
      </c>
      <c r="B167" s="4">
        <v>308.75955272748632</v>
      </c>
      <c r="C167" s="4">
        <v>293.6180062039623</v>
      </c>
      <c r="D167" s="4">
        <v>275.39964779581135</v>
      </c>
      <c r="E167" s="4">
        <v>310.07844632710476</v>
      </c>
      <c r="F167" s="4">
        <v>297.96583991872552</v>
      </c>
      <c r="G167" s="4">
        <v>301.78468537666947</v>
      </c>
      <c r="H167" s="4">
        <v>303.95996348268164</v>
      </c>
      <c r="I167" s="4">
        <v>288.46210429851465</v>
      </c>
      <c r="J167" s="4">
        <v>306.76579684351094</v>
      </c>
      <c r="K167" s="4">
        <v>298.70087326534662</v>
      </c>
      <c r="L167" s="4">
        <v>276.23010205581915</v>
      </c>
      <c r="M167" s="4">
        <v>263.57834165631596</v>
      </c>
      <c r="N167" s="4">
        <v>255.40643428160277</v>
      </c>
      <c r="O167" s="4">
        <v>247.36580627017528</v>
      </c>
      <c r="P167" s="4">
        <v>226.842205682979</v>
      </c>
      <c r="Q167" s="4">
        <v>220.56326750324942</v>
      </c>
      <c r="R167" s="4">
        <v>209.24514578923498</v>
      </c>
      <c r="S167" s="4">
        <v>193.68042457257599</v>
      </c>
      <c r="T167" s="4">
        <v>192.04928290015678</v>
      </c>
      <c r="U167" s="4">
        <v>209.97260958584482</v>
      </c>
      <c r="V167" s="4">
        <v>225.15138462143557</v>
      </c>
      <c r="W167" s="4">
        <v>210.11571383039757</v>
      </c>
      <c r="X167" s="4">
        <v>180.35683590592066</v>
      </c>
      <c r="Y167" s="4">
        <v>149.73663271512973</v>
      </c>
      <c r="Z167" s="4">
        <v>135.14136526636256</v>
      </c>
      <c r="AA167" s="4">
        <v>130.50191742135107</v>
      </c>
      <c r="AB167" s="4">
        <v>123.23127235255059</v>
      </c>
      <c r="AC167" s="4">
        <v>125.60197465706047</v>
      </c>
      <c r="AD167" s="4">
        <v>119.62092824481945</v>
      </c>
      <c r="AE167" s="4">
        <v>123.80965446982806</v>
      </c>
      <c r="AF167" s="4">
        <v>127.90204938957926</v>
      </c>
      <c r="AG167" s="4">
        <v>120.32177741258633</v>
      </c>
      <c r="AH167" s="4">
        <v>109.74552543942016</v>
      </c>
      <c r="AI167" s="4">
        <v>108.62586011351392</v>
      </c>
      <c r="AJ167" s="4">
        <v>106.88081149109669</v>
      </c>
      <c r="AK167" s="4">
        <v>101.92950436762611</v>
      </c>
      <c r="AL167" s="4">
        <v>98.401413201360185</v>
      </c>
      <c r="AM167" s="4">
        <v>96.91689549964704</v>
      </c>
      <c r="AN167" s="4">
        <v>98.720247334275811</v>
      </c>
      <c r="AO167" s="4">
        <v>100.45121360125847</v>
      </c>
      <c r="AP167" s="4">
        <v>100</v>
      </c>
      <c r="AQ167" s="4">
        <v>100.47867359191837</v>
      </c>
      <c r="AR167" s="4">
        <v>99.649648405099967</v>
      </c>
      <c r="AS167" s="4">
        <v>98.74313224743922</v>
      </c>
      <c r="AT167" s="4">
        <v>99.262497128175681</v>
      </c>
      <c r="AU167" s="4">
        <v>99.496544101072516</v>
      </c>
      <c r="AV167" s="4">
        <v>99.491685310106874</v>
      </c>
      <c r="AW167" s="4">
        <v>102.28467734954071</v>
      </c>
      <c r="AX167" s="4">
        <v>100.02348922414855</v>
      </c>
      <c r="AY167" s="4">
        <v>99.849067646146793</v>
      </c>
      <c r="AZ167" s="4">
        <v>101.15952494907062</v>
      </c>
      <c r="BA167" s="4">
        <v>99.41340825723529</v>
      </c>
      <c r="BB167" s="4">
        <v>97.405134216983782</v>
      </c>
      <c r="BC167" s="4">
        <v>95.622650630242418</v>
      </c>
      <c r="BD167" s="4">
        <v>96.863263861972172</v>
      </c>
      <c r="BE167" s="4">
        <v>96.863263861972058</v>
      </c>
      <c r="BF167" s="4">
        <v>98.924429874035269</v>
      </c>
      <c r="BG167" s="4">
        <v>98.754275486613608</v>
      </c>
      <c r="BH167" s="4">
        <v>99.130720464321655</v>
      </c>
      <c r="BI167" s="4">
        <v>100.11803328340734</v>
      </c>
      <c r="BJ167" s="4">
        <v>101.62497255261182</v>
      </c>
      <c r="BK167" s="4">
        <v>101.72470265325227</v>
      </c>
      <c r="BL167" s="4">
        <v>95.312828605341466</v>
      </c>
      <c r="BM167" s="4"/>
      <c r="BN167" s="4"/>
    </row>
    <row r="168" spans="1:66" x14ac:dyDescent="0.2">
      <c r="A168" s="24" t="s">
        <v>2</v>
      </c>
      <c r="B168" s="4">
        <v>66.191769269292735</v>
      </c>
      <c r="C168" s="4">
        <v>64.83033229117801</v>
      </c>
      <c r="D168" s="4">
        <v>62.15552574573374</v>
      </c>
      <c r="E168" s="4">
        <v>71.470824177910885</v>
      </c>
      <c r="F168" s="4">
        <v>67.971531181651429</v>
      </c>
      <c r="G168" s="4">
        <v>70.057029431249191</v>
      </c>
      <c r="H168" s="4">
        <v>75.310812189932903</v>
      </c>
      <c r="I168" s="4">
        <v>76.475463295044349</v>
      </c>
      <c r="J168" s="4">
        <v>84.42582754561333</v>
      </c>
      <c r="K168" s="4">
        <v>82.26591477523472</v>
      </c>
      <c r="L168" s="4">
        <v>71.996914154540036</v>
      </c>
      <c r="M168" s="4">
        <v>66.040366157516047</v>
      </c>
      <c r="N168" s="4">
        <v>69.871816205442855</v>
      </c>
      <c r="O168" s="4">
        <v>80.807305802362023</v>
      </c>
      <c r="P168" s="4">
        <v>87.494718969060841</v>
      </c>
      <c r="Q168" s="4">
        <v>92.604421463227538</v>
      </c>
      <c r="R168" s="4">
        <v>110.00205495865551</v>
      </c>
      <c r="S168" s="4">
        <v>110.10230280120598</v>
      </c>
      <c r="T168" s="4">
        <v>119.14215111326607</v>
      </c>
      <c r="U168" s="4">
        <v>139.17689264254693</v>
      </c>
      <c r="V168" s="4">
        <v>154.69070417989818</v>
      </c>
      <c r="W168" s="4">
        <v>144.65196630961782</v>
      </c>
      <c r="X168" s="4">
        <v>118.32198322270456</v>
      </c>
      <c r="Y168" s="4">
        <v>102.43410487304448</v>
      </c>
      <c r="Z168" s="4">
        <v>90.15082582930944</v>
      </c>
      <c r="AA168" s="4">
        <v>82.175081308502328</v>
      </c>
      <c r="AB168" s="4">
        <v>79.995408148693585</v>
      </c>
      <c r="AC168" s="4">
        <v>81.966944349107024</v>
      </c>
      <c r="AD168" s="4">
        <v>83.528219479566204</v>
      </c>
      <c r="AE168" s="4">
        <v>86.850487574127783</v>
      </c>
      <c r="AF168" s="4">
        <v>86.930611076336788</v>
      </c>
      <c r="AG168" s="4">
        <v>85.881350547536186</v>
      </c>
      <c r="AH168" s="4">
        <v>78.857663716532485</v>
      </c>
      <c r="AI168" s="4">
        <v>80.559670392800186</v>
      </c>
      <c r="AJ168" s="4">
        <v>82.179975650750464</v>
      </c>
      <c r="AK168" s="4">
        <v>86.745437125192552</v>
      </c>
      <c r="AL168" s="4">
        <v>84.015319062403265</v>
      </c>
      <c r="AM168" s="4">
        <v>87.891610892583557</v>
      </c>
      <c r="AN168" s="4">
        <v>90.670935951948593</v>
      </c>
      <c r="AO168" s="4">
        <v>93.028742458378332</v>
      </c>
      <c r="AP168" s="4">
        <v>100</v>
      </c>
      <c r="AQ168" s="4">
        <v>103.64471463659218</v>
      </c>
      <c r="AR168" s="4">
        <v>107.30636895317349</v>
      </c>
      <c r="AS168" s="4">
        <v>110.95085707934362</v>
      </c>
      <c r="AT168" s="4">
        <v>114.42509298572401</v>
      </c>
      <c r="AU168" s="4">
        <v>112.87043118650122</v>
      </c>
      <c r="AV168" s="4">
        <v>112.00606532733664</v>
      </c>
      <c r="AW168" s="4">
        <v>111.55480312336319</v>
      </c>
      <c r="AX168" s="4">
        <v>110.95936971190712</v>
      </c>
      <c r="AY168" s="4">
        <v>109.86692035392649</v>
      </c>
      <c r="AZ168" s="4">
        <v>109.68753341211108</v>
      </c>
      <c r="BA168" s="4">
        <v>107.15162992498344</v>
      </c>
      <c r="BB168" s="4">
        <v>102.56248859948599</v>
      </c>
      <c r="BC168" s="4">
        <v>101.06562420607362</v>
      </c>
      <c r="BD168" s="4">
        <v>99.21789745760762</v>
      </c>
      <c r="BE168" s="4">
        <v>96.598625997608096</v>
      </c>
      <c r="BF168" s="4">
        <v>95.838685057375514</v>
      </c>
      <c r="BG168" s="4">
        <v>93.795582942687716</v>
      </c>
      <c r="BH168" s="4">
        <v>92.592121057929006</v>
      </c>
      <c r="BI168" s="4">
        <v>91.989979645358716</v>
      </c>
      <c r="BJ168" s="4">
        <v>92.548539822992112</v>
      </c>
      <c r="BK168" s="4">
        <v>92.423214067996213</v>
      </c>
      <c r="BL168" s="4">
        <v>87.62144786825499</v>
      </c>
      <c r="BM168" s="4"/>
      <c r="BN168" s="4"/>
    </row>
    <row r="169" spans="1:66" x14ac:dyDescent="0.2">
      <c r="A169" s="24" t="s">
        <v>3</v>
      </c>
      <c r="B169" s="4">
        <v>297.64776120126078</v>
      </c>
      <c r="C169" s="4">
        <v>287.66445323042507</v>
      </c>
      <c r="D169" s="4">
        <v>275.98046084682312</v>
      </c>
      <c r="E169" s="4">
        <v>202.40758924695785</v>
      </c>
      <c r="F169" s="4">
        <v>207.86831692855628</v>
      </c>
      <c r="G169" s="4">
        <v>208.53418102142169</v>
      </c>
      <c r="H169" s="4">
        <v>214.44167062054004</v>
      </c>
      <c r="I169" s="4">
        <v>237.44406435492314</v>
      </c>
      <c r="J169" s="4">
        <v>238.4843744632457</v>
      </c>
      <c r="K169" s="4">
        <v>230.81288311141122</v>
      </c>
      <c r="L169" s="4">
        <v>200.4334133532515</v>
      </c>
      <c r="M169" s="4">
        <v>195.07832215679065</v>
      </c>
      <c r="N169" s="4">
        <v>197.0232228278484</v>
      </c>
      <c r="O169" s="4">
        <v>214.10834279162773</v>
      </c>
      <c r="P169" s="4">
        <v>211.15581772132526</v>
      </c>
      <c r="Q169" s="4">
        <v>215.632536689554</v>
      </c>
      <c r="R169" s="4">
        <v>232.77782772472708</v>
      </c>
      <c r="S169" s="4">
        <v>210.00848655127328</v>
      </c>
      <c r="T169" s="4">
        <v>250.92041406321428</v>
      </c>
      <c r="U169" s="4">
        <v>251.74257569867257</v>
      </c>
      <c r="V169" s="4">
        <v>261.22385305948455</v>
      </c>
      <c r="W169" s="4">
        <v>234.61319848157672</v>
      </c>
      <c r="X169" s="4">
        <v>191.99142047689665</v>
      </c>
      <c r="Y169" s="4">
        <v>167.38571968343211</v>
      </c>
      <c r="Z169" s="4">
        <v>147.72412770343178</v>
      </c>
      <c r="AA169" s="4">
        <v>137.97675803162892</v>
      </c>
      <c r="AB169" s="4">
        <v>138.4516653816608</v>
      </c>
      <c r="AC169" s="4">
        <v>146.7140985540386</v>
      </c>
      <c r="AD169" s="4">
        <v>146.71999092315198</v>
      </c>
      <c r="AE169" s="4">
        <v>148.51948238741056</v>
      </c>
      <c r="AF169" s="4">
        <v>148.89301613681934</v>
      </c>
      <c r="AG169" s="4">
        <v>146.00961192265345</v>
      </c>
      <c r="AH169" s="4">
        <v>134.382674157152</v>
      </c>
      <c r="AI169" s="4">
        <v>128.3374114508139</v>
      </c>
      <c r="AJ169" s="4">
        <v>124.87029895589767</v>
      </c>
      <c r="AK169" s="4">
        <v>124.93156217093123</v>
      </c>
      <c r="AL169" s="4">
        <v>125.27866122774788</v>
      </c>
      <c r="AM169" s="4">
        <v>120.06490616920242</v>
      </c>
      <c r="AN169" s="4">
        <v>117.98507577421793</v>
      </c>
      <c r="AO169" s="4">
        <v>110.09336496160445</v>
      </c>
      <c r="AP169" s="4">
        <v>100</v>
      </c>
      <c r="AQ169" s="4">
        <v>99.579237266678476</v>
      </c>
      <c r="AR169" s="4">
        <v>100.77233359699251</v>
      </c>
      <c r="AS169" s="4">
        <v>103.85791434134815</v>
      </c>
      <c r="AT169" s="4">
        <v>101.59259656485605</v>
      </c>
      <c r="AU169" s="4">
        <v>100.495324136664</v>
      </c>
      <c r="AV169" s="4">
        <v>100.15569132658931</v>
      </c>
      <c r="AW169" s="4">
        <v>101.23602222881306</v>
      </c>
      <c r="AX169" s="4">
        <v>96.894341320693968</v>
      </c>
      <c r="AY169" s="4">
        <v>95.153243687221575</v>
      </c>
      <c r="AZ169" s="4">
        <v>92.436501414986722</v>
      </c>
      <c r="BA169" s="4">
        <v>89.483747775491437</v>
      </c>
      <c r="BB169" s="4">
        <v>85.084844042988919</v>
      </c>
      <c r="BC169" s="4">
        <v>82.129545141372802</v>
      </c>
      <c r="BD169" s="4">
        <v>85.248364941522595</v>
      </c>
      <c r="BE169" s="4">
        <v>85.163201739782806</v>
      </c>
      <c r="BF169" s="4">
        <v>85.306211120520601</v>
      </c>
      <c r="BG169" s="4">
        <v>84.303316446707896</v>
      </c>
      <c r="BH169" s="4">
        <v>83.703612822042061</v>
      </c>
      <c r="BI169" s="4">
        <v>83.243056780639762</v>
      </c>
      <c r="BJ169" s="4">
        <v>83.409876533707177</v>
      </c>
      <c r="BK169" s="4">
        <v>82.31232605762797</v>
      </c>
      <c r="BL169" s="4">
        <v>76.377391613732883</v>
      </c>
      <c r="BM169" s="4"/>
      <c r="BN169" s="4"/>
    </row>
    <row r="170" spans="1:66" x14ac:dyDescent="0.2">
      <c r="A170" s="24" t="s">
        <v>4</v>
      </c>
      <c r="B170" s="4">
        <v>84.255559125987773</v>
      </c>
      <c r="C170" s="4">
        <v>80.091686996132935</v>
      </c>
      <c r="D170" s="4">
        <v>76.985152783342258</v>
      </c>
      <c r="E170" s="4">
        <v>87.755685417113682</v>
      </c>
      <c r="F170" s="4">
        <v>102.50979706799302</v>
      </c>
      <c r="G170" s="4">
        <v>105.49294884115686</v>
      </c>
      <c r="H170" s="4">
        <v>110.74490561505333</v>
      </c>
      <c r="I170" s="4">
        <v>100.89281420459365</v>
      </c>
      <c r="J170" s="4">
        <v>122.10907523045519</v>
      </c>
      <c r="K170" s="4">
        <v>119.64192497628586</v>
      </c>
      <c r="L170" s="4">
        <v>111.04258856428075</v>
      </c>
      <c r="M170" s="4">
        <v>106.88611293769492</v>
      </c>
      <c r="N170" s="4">
        <v>115.43113448983543</v>
      </c>
      <c r="O170" s="4">
        <v>133.25481352110944</v>
      </c>
      <c r="P170" s="4">
        <v>142.7182576487225</v>
      </c>
      <c r="Q170" s="4">
        <v>146.26379560374713</v>
      </c>
      <c r="R170" s="4">
        <v>155.94497300702579</v>
      </c>
      <c r="S170" s="4">
        <v>159.57984730679158</v>
      </c>
      <c r="T170" s="4">
        <v>178.82236388879033</v>
      </c>
      <c r="U170" s="4">
        <v>198.60424130809523</v>
      </c>
      <c r="V170" s="4">
        <v>201.61259267895096</v>
      </c>
      <c r="W170" s="4">
        <v>179.95306485458354</v>
      </c>
      <c r="X170" s="4">
        <v>137.47889264711475</v>
      </c>
      <c r="Y170" s="4">
        <v>115.87668082736448</v>
      </c>
      <c r="Z170" s="4">
        <v>104.4975102080501</v>
      </c>
      <c r="AA170" s="4">
        <v>96.890706468454951</v>
      </c>
      <c r="AB170" s="4">
        <v>90.836322035113483</v>
      </c>
      <c r="AC170" s="4">
        <v>93.680204028121452</v>
      </c>
      <c r="AD170" s="4">
        <v>94.584004898989321</v>
      </c>
      <c r="AE170" s="4">
        <v>100.4058516213527</v>
      </c>
      <c r="AF170" s="4">
        <v>100.97216292538511</v>
      </c>
      <c r="AG170" s="4">
        <v>97.571738571434324</v>
      </c>
      <c r="AH170" s="4">
        <v>86.45760175995062</v>
      </c>
      <c r="AI170" s="4">
        <v>88.073651990592808</v>
      </c>
      <c r="AJ170" s="4">
        <v>88.006339362315998</v>
      </c>
      <c r="AK170" s="4">
        <v>85.752451186920794</v>
      </c>
      <c r="AL170" s="4">
        <v>85.94434283433759</v>
      </c>
      <c r="AM170" s="4">
        <v>89.949536526503053</v>
      </c>
      <c r="AN170" s="4">
        <v>93.930758288274177</v>
      </c>
      <c r="AO170" s="4">
        <v>96.869879898625484</v>
      </c>
      <c r="AP170" s="4">
        <v>100</v>
      </c>
      <c r="AQ170" s="4">
        <v>110.30584786260033</v>
      </c>
      <c r="AR170" s="4">
        <v>118.3722077862527</v>
      </c>
      <c r="AS170" s="4">
        <v>118.74889787422718</v>
      </c>
      <c r="AT170" s="4">
        <v>119.57806147142803</v>
      </c>
      <c r="AU170" s="4">
        <v>115.70910060520555</v>
      </c>
      <c r="AV170" s="4">
        <v>111.9696466244191</v>
      </c>
      <c r="AW170" s="4">
        <v>113.99827019882567</v>
      </c>
      <c r="AX170" s="4">
        <v>110.68979000775431</v>
      </c>
      <c r="AY170" s="4">
        <v>109.6826797270171</v>
      </c>
      <c r="AZ170" s="4">
        <v>112.03890225006019</v>
      </c>
      <c r="BA170" s="4">
        <v>108.57538849932976</v>
      </c>
      <c r="BB170" s="4">
        <v>103.86572686088579</v>
      </c>
      <c r="BC170" s="4">
        <v>100.03352105567527</v>
      </c>
      <c r="BD170" s="4">
        <v>96.973869943630319</v>
      </c>
      <c r="BE170" s="4">
        <v>93.537166391961833</v>
      </c>
      <c r="BF170" s="4">
        <v>92.179211866779369</v>
      </c>
      <c r="BG170" s="4">
        <v>91.185031429454199</v>
      </c>
      <c r="BH170" s="4">
        <v>89.20730111321636</v>
      </c>
      <c r="BI170" s="4">
        <v>86.203836060866649</v>
      </c>
      <c r="BJ170" s="4">
        <v>85.622080893586002</v>
      </c>
      <c r="BK170" s="4">
        <v>84.668026580993327</v>
      </c>
      <c r="BL170" s="4">
        <v>79.273541298928251</v>
      </c>
      <c r="BM170" s="4"/>
      <c r="BN170" s="4"/>
    </row>
    <row r="171" spans="1:66" x14ac:dyDescent="0.2">
      <c r="A171" s="24" t="s">
        <v>5</v>
      </c>
      <c r="B171" s="4">
        <v>120.37883314082353</v>
      </c>
      <c r="C171" s="4">
        <v>113.79560060316929</v>
      </c>
      <c r="D171" s="4">
        <v>108.68729761525243</v>
      </c>
      <c r="E171" s="4">
        <v>100.03116711343039</v>
      </c>
      <c r="F171" s="4">
        <v>99.322933785579735</v>
      </c>
      <c r="G171" s="4">
        <v>98.636932330862123</v>
      </c>
      <c r="H171" s="4">
        <v>106.64844701967783</v>
      </c>
      <c r="I171" s="4">
        <v>104.30460740905509</v>
      </c>
      <c r="J171" s="4">
        <v>115.47486390049691</v>
      </c>
      <c r="K171" s="4">
        <v>113.14065810605162</v>
      </c>
      <c r="L171" s="4">
        <v>107.35407291415986</v>
      </c>
      <c r="M171" s="4">
        <v>102.43709247534338</v>
      </c>
      <c r="N171" s="4">
        <v>116.08432157304524</v>
      </c>
      <c r="O171" s="4">
        <v>131.06373478762976</v>
      </c>
      <c r="P171" s="4">
        <v>146.07860174786575</v>
      </c>
      <c r="Q171" s="4">
        <v>147.92745045112471</v>
      </c>
      <c r="R171" s="4">
        <v>151.09295243974603</v>
      </c>
      <c r="S171" s="4">
        <v>158.04357882396903</v>
      </c>
      <c r="T171" s="4">
        <v>181.19279303879637</v>
      </c>
      <c r="U171" s="4">
        <v>196.47178197379773</v>
      </c>
      <c r="V171" s="4">
        <v>200.95752455337399</v>
      </c>
      <c r="W171" s="4">
        <v>179.74281079828319</v>
      </c>
      <c r="X171" s="4">
        <v>152.43933974816463</v>
      </c>
      <c r="Y171" s="4">
        <v>132.08854511811072</v>
      </c>
      <c r="Z171" s="4">
        <v>120.73308879985775</v>
      </c>
      <c r="AA171" s="4">
        <v>112.30472899170574</v>
      </c>
      <c r="AB171" s="4">
        <v>107.08758805148858</v>
      </c>
      <c r="AC171" s="4">
        <v>108.81774888316093</v>
      </c>
      <c r="AD171" s="4">
        <v>108.81118133238036</v>
      </c>
      <c r="AE171" s="4">
        <v>107.16908357446754</v>
      </c>
      <c r="AF171" s="4">
        <v>105.06039213671086</v>
      </c>
      <c r="AG171" s="4">
        <v>101.50799435366622</v>
      </c>
      <c r="AH171" s="4">
        <v>93.569082195319524</v>
      </c>
      <c r="AI171" s="4">
        <v>89.515535478170818</v>
      </c>
      <c r="AJ171" s="4">
        <v>91.443557219519306</v>
      </c>
      <c r="AK171" s="4">
        <v>87.601107716310821</v>
      </c>
      <c r="AL171" s="4">
        <v>87.49167079040997</v>
      </c>
      <c r="AM171" s="4">
        <v>91.009849981750449</v>
      </c>
      <c r="AN171" s="4">
        <v>93.784497909841178</v>
      </c>
      <c r="AO171" s="4">
        <v>96.383203087948374</v>
      </c>
      <c r="AP171" s="4">
        <v>100</v>
      </c>
      <c r="AQ171" s="4">
        <v>106.41464228577738</v>
      </c>
      <c r="AR171" s="4">
        <v>113.68888101730269</v>
      </c>
      <c r="AS171" s="4">
        <v>120.64471230725093</v>
      </c>
      <c r="AT171" s="4">
        <v>123.48793673709108</v>
      </c>
      <c r="AU171" s="4">
        <v>122.8834516299498</v>
      </c>
      <c r="AV171" s="4">
        <v>119.69554605606453</v>
      </c>
      <c r="AW171" s="4">
        <v>121.64051741270578</v>
      </c>
      <c r="AX171" s="4">
        <v>117.91493132032335</v>
      </c>
      <c r="AY171" s="4">
        <v>117.93574176012359</v>
      </c>
      <c r="AZ171" s="4">
        <v>116.78120256915949</v>
      </c>
      <c r="BA171" s="4">
        <v>115.20421006830826</v>
      </c>
      <c r="BB171" s="4">
        <v>115.54265304132616</v>
      </c>
      <c r="BC171" s="4">
        <v>115.41340977016675</v>
      </c>
      <c r="BD171" s="4">
        <v>109.5673924693582</v>
      </c>
      <c r="BE171" s="4">
        <v>111.46161989493208</v>
      </c>
      <c r="BF171" s="4">
        <v>115.81236098771365</v>
      </c>
      <c r="BG171" s="4">
        <v>117.20979863618093</v>
      </c>
      <c r="BH171" s="4">
        <v>116.04455469129886</v>
      </c>
      <c r="BI171" s="4">
        <v>110.17624400632171</v>
      </c>
      <c r="BJ171" s="4">
        <v>106.21581849826671</v>
      </c>
      <c r="BK171" s="4">
        <v>107.1857411018359</v>
      </c>
      <c r="BL171" s="4">
        <v>102.87398097545508</v>
      </c>
      <c r="BM171" s="4"/>
      <c r="BN171" s="4"/>
    </row>
    <row r="172" spans="1:66" x14ac:dyDescent="0.2">
      <c r="A172" s="24" t="s">
        <v>6</v>
      </c>
      <c r="B172" s="4">
        <v>96.077785363298332</v>
      </c>
      <c r="C172" s="4">
        <v>92.690831347823178</v>
      </c>
      <c r="D172" s="4">
        <v>88.125678646210133</v>
      </c>
      <c r="E172" s="4">
        <v>107.04690927226153</v>
      </c>
      <c r="F172" s="4">
        <v>101.43810413510177</v>
      </c>
      <c r="G172" s="4">
        <v>101.16403334231086</v>
      </c>
      <c r="H172" s="4">
        <v>99.332032099950794</v>
      </c>
      <c r="I172" s="4">
        <v>89.494467435250613</v>
      </c>
      <c r="J172" s="4">
        <v>94.991341827092157</v>
      </c>
      <c r="K172" s="4">
        <v>93.620730239202899</v>
      </c>
      <c r="L172" s="4">
        <v>91.10285435245855</v>
      </c>
      <c r="M172" s="4">
        <v>87.489241219899853</v>
      </c>
      <c r="N172" s="4">
        <v>86.120914751438661</v>
      </c>
      <c r="O172" s="4">
        <v>86.15941997698701</v>
      </c>
      <c r="P172" s="4">
        <v>85.100473504098119</v>
      </c>
      <c r="Q172" s="4">
        <v>89.292181942874237</v>
      </c>
      <c r="R172" s="4">
        <v>83.340907913389742</v>
      </c>
      <c r="S172" s="4">
        <v>91.619225031487957</v>
      </c>
      <c r="T172" s="4">
        <v>100.36417593803539</v>
      </c>
      <c r="U172" s="4">
        <v>104.24153242081732</v>
      </c>
      <c r="V172" s="4">
        <v>114.77536644948884</v>
      </c>
      <c r="W172" s="4">
        <v>111.89377765806302</v>
      </c>
      <c r="X172" s="4">
        <v>105.04649208653585</v>
      </c>
      <c r="Y172" s="4">
        <v>94.663889886800362</v>
      </c>
      <c r="Z172" s="4">
        <v>86.430466535832863</v>
      </c>
      <c r="AA172" s="4">
        <v>83.15747849327154</v>
      </c>
      <c r="AB172" s="4">
        <v>80.830557004251702</v>
      </c>
      <c r="AC172" s="4">
        <v>81.887584215728594</v>
      </c>
      <c r="AD172" s="4">
        <v>85.785014094847412</v>
      </c>
      <c r="AE172" s="4">
        <v>86.816253803097183</v>
      </c>
      <c r="AF172" s="4">
        <v>93.561274422347481</v>
      </c>
      <c r="AG172" s="4">
        <v>92.135460493955563</v>
      </c>
      <c r="AH172" s="4">
        <v>90.832140691671341</v>
      </c>
      <c r="AI172" s="4">
        <v>90.871293287137817</v>
      </c>
      <c r="AJ172" s="4">
        <v>90.406225331825723</v>
      </c>
      <c r="AK172" s="4">
        <v>89.7442251838076</v>
      </c>
      <c r="AL172" s="4">
        <v>88.844650530433526</v>
      </c>
      <c r="AM172" s="4">
        <v>91.096441449970939</v>
      </c>
      <c r="AN172" s="4">
        <v>95.59150453014594</v>
      </c>
      <c r="AO172" s="4">
        <v>98.988942446884209</v>
      </c>
      <c r="AP172" s="4">
        <v>100</v>
      </c>
      <c r="AQ172" s="4">
        <v>101.02068480411269</v>
      </c>
      <c r="AR172" s="4">
        <v>100.62759312665867</v>
      </c>
      <c r="AS172" s="4">
        <v>103.57741990701386</v>
      </c>
      <c r="AT172" s="4">
        <v>102.36621589932992</v>
      </c>
      <c r="AU172" s="4">
        <v>103.38890538090864</v>
      </c>
      <c r="AV172" s="4">
        <v>105.22583385782114</v>
      </c>
      <c r="AW172" s="4">
        <v>107.54322805452138</v>
      </c>
      <c r="AX172" s="4">
        <v>108.44888718655815</v>
      </c>
      <c r="AY172" s="4">
        <v>111.0157664931554</v>
      </c>
      <c r="AZ172" s="4">
        <v>113.78260687327649</v>
      </c>
      <c r="BA172" s="4">
        <v>114.54251675596952</v>
      </c>
      <c r="BB172" s="4">
        <v>114.58133787374925</v>
      </c>
      <c r="BC172" s="4">
        <v>116.22485061015438</v>
      </c>
      <c r="BD172" s="4">
        <v>116.09730878611998</v>
      </c>
      <c r="BE172" s="4">
        <v>117.9613688259701</v>
      </c>
      <c r="BF172" s="4">
        <v>119.75535989291176</v>
      </c>
      <c r="BG172" s="4">
        <v>118.77438504007816</v>
      </c>
      <c r="BH172" s="4">
        <v>118.19893533316265</v>
      </c>
      <c r="BI172" s="4">
        <v>118.10339781013427</v>
      </c>
      <c r="BJ172" s="4">
        <v>116.92784539303909</v>
      </c>
      <c r="BK172" s="4">
        <v>116.09800372138503</v>
      </c>
      <c r="BL172" s="4">
        <v>110.09815894590501</v>
      </c>
      <c r="BM172" s="4"/>
      <c r="BN172" s="4"/>
    </row>
    <row r="173" spans="1:66" x14ac:dyDescent="0.2">
      <c r="A173" s="24" t="s">
        <v>7</v>
      </c>
      <c r="B173" s="4">
        <v>90.522981303833461</v>
      </c>
      <c r="C173" s="4">
        <v>86.899619467781605</v>
      </c>
      <c r="D173" s="4">
        <v>82.998681440097045</v>
      </c>
      <c r="E173" s="4">
        <v>100.42266610445434</v>
      </c>
      <c r="F173" s="4">
        <v>107.26627935810524</v>
      </c>
      <c r="G173" s="4">
        <v>121.62243632944559</v>
      </c>
      <c r="H173" s="4">
        <v>132.81390697801513</v>
      </c>
      <c r="I173" s="4">
        <v>115.09004070885192</v>
      </c>
      <c r="J173" s="4">
        <v>138.34647762186557</v>
      </c>
      <c r="K173" s="4">
        <v>134.92247349204533</v>
      </c>
      <c r="L173" s="4">
        <v>118.15573748205902</v>
      </c>
      <c r="M173" s="4">
        <v>110.99906091195905</v>
      </c>
      <c r="N173" s="4">
        <v>122.25566152507211</v>
      </c>
      <c r="O173" s="4">
        <v>138.15143705963405</v>
      </c>
      <c r="P173" s="4">
        <v>144.69983431667112</v>
      </c>
      <c r="Q173" s="4">
        <v>143.27774919407324</v>
      </c>
      <c r="R173" s="4">
        <v>148.70856144628956</v>
      </c>
      <c r="S173" s="4">
        <v>151.09584095879151</v>
      </c>
      <c r="T173" s="4">
        <v>171.62420535349608</v>
      </c>
      <c r="U173" s="4">
        <v>194.79382841366811</v>
      </c>
      <c r="V173" s="4">
        <v>205.28363839998366</v>
      </c>
      <c r="W173" s="4">
        <v>174.69039204419229</v>
      </c>
      <c r="X173" s="4">
        <v>130.04042057112304</v>
      </c>
      <c r="Y173" s="4">
        <v>112.84930185634408</v>
      </c>
      <c r="Z173" s="4">
        <v>99.545857595257445</v>
      </c>
      <c r="AA173" s="4">
        <v>90.086323487661844</v>
      </c>
      <c r="AB173" s="4">
        <v>85.010433380864669</v>
      </c>
      <c r="AC173" s="4">
        <v>85.06483834649427</v>
      </c>
      <c r="AD173" s="4">
        <v>87.506445231549179</v>
      </c>
      <c r="AE173" s="4">
        <v>89.168114574004505</v>
      </c>
      <c r="AF173" s="4">
        <v>91.527788210501669</v>
      </c>
      <c r="AG173" s="4">
        <v>89.15780980004665</v>
      </c>
      <c r="AH173" s="4">
        <v>80.27416299893143</v>
      </c>
      <c r="AI173" s="4">
        <v>77.729012755257727</v>
      </c>
      <c r="AJ173" s="4">
        <v>78.637388123210954</v>
      </c>
      <c r="AK173" s="4">
        <v>79.661853578561747</v>
      </c>
      <c r="AL173" s="4">
        <v>81.299567451782721</v>
      </c>
      <c r="AM173" s="4">
        <v>83.800127282498238</v>
      </c>
      <c r="AN173" s="4">
        <v>89.258789000463935</v>
      </c>
      <c r="AO173" s="4">
        <v>94.068388777048369</v>
      </c>
      <c r="AP173" s="4">
        <v>100</v>
      </c>
      <c r="AQ173" s="4">
        <v>103.990792580106</v>
      </c>
      <c r="AR173" s="4">
        <v>108.898641523256</v>
      </c>
      <c r="AS173" s="4">
        <v>115.37594575752458</v>
      </c>
      <c r="AT173" s="4">
        <v>118.829774668908</v>
      </c>
      <c r="AU173" s="4">
        <v>114.81682861354524</v>
      </c>
      <c r="AV173" s="4">
        <v>113.57579774407279</v>
      </c>
      <c r="AW173" s="4">
        <v>112.97375423005127</v>
      </c>
      <c r="AX173" s="4">
        <v>112.03759484150731</v>
      </c>
      <c r="AY173" s="4">
        <v>113.90247077740449</v>
      </c>
      <c r="AZ173" s="4">
        <v>113.54257857794731</v>
      </c>
      <c r="BA173" s="4">
        <v>113.01042382974576</v>
      </c>
      <c r="BB173" s="4">
        <v>112.77592812498031</v>
      </c>
      <c r="BC173" s="4">
        <v>113.31938206776273</v>
      </c>
      <c r="BD173" s="4">
        <v>112.76598594549985</v>
      </c>
      <c r="BE173" s="4">
        <v>112.7859475024505</v>
      </c>
      <c r="BF173" s="4">
        <v>112.99834565777248</v>
      </c>
      <c r="BG173" s="4">
        <v>111.9128721660641</v>
      </c>
      <c r="BH173" s="4">
        <v>111.20949045222909</v>
      </c>
      <c r="BI173" s="4">
        <v>110.02380430175275</v>
      </c>
      <c r="BJ173" s="4">
        <v>109.82630236949912</v>
      </c>
      <c r="BK173" s="4">
        <v>109.5413855446011</v>
      </c>
      <c r="BL173" s="4">
        <v>102.7128541803083</v>
      </c>
      <c r="BM173" s="4"/>
      <c r="BN173" s="4"/>
    </row>
    <row r="174" spans="1:66" x14ac:dyDescent="0.2">
      <c r="A174" s="24" t="s">
        <v>8</v>
      </c>
      <c r="B174" s="4">
        <v>84.696504801162007</v>
      </c>
      <c r="C174" s="4">
        <v>80.591086157072553</v>
      </c>
      <c r="D174" s="4">
        <v>89.162665658461862</v>
      </c>
      <c r="E174" s="4">
        <v>89.031428293642207</v>
      </c>
      <c r="F174" s="4">
        <v>88.631693407936638</v>
      </c>
      <c r="G174" s="4">
        <v>83.975687031272699</v>
      </c>
      <c r="H174" s="4">
        <v>82.828868536038826</v>
      </c>
      <c r="I174" s="4">
        <v>76.835850857202317</v>
      </c>
      <c r="J174" s="4">
        <v>85.819593980683294</v>
      </c>
      <c r="K174" s="4">
        <v>86.480379579414119</v>
      </c>
      <c r="L174" s="4">
        <v>81.295770444582175</v>
      </c>
      <c r="M174" s="4">
        <v>79.133110908587327</v>
      </c>
      <c r="N174" s="4">
        <v>87.712550088171199</v>
      </c>
      <c r="O174" s="4">
        <v>103.15172447739201</v>
      </c>
      <c r="P174" s="4">
        <v>122.8644131982292</v>
      </c>
      <c r="Q174" s="4">
        <v>115.34139952755162</v>
      </c>
      <c r="R174" s="4">
        <v>111.44310181185804</v>
      </c>
      <c r="S174" s="4">
        <v>109.31763662347463</v>
      </c>
      <c r="T174" s="4">
        <v>111.06559304510294</v>
      </c>
      <c r="U174" s="4">
        <v>120.02287814403725</v>
      </c>
      <c r="V174" s="4">
        <v>132.54689999173274</v>
      </c>
      <c r="W174" s="4">
        <v>128.02132151743072</v>
      </c>
      <c r="X174" s="4">
        <v>112.01038128436852</v>
      </c>
      <c r="Y174" s="4">
        <v>96.598496614856018</v>
      </c>
      <c r="Z174" s="4">
        <v>89.566755360130799</v>
      </c>
      <c r="AA174" s="4">
        <v>81.453219984148745</v>
      </c>
      <c r="AB174" s="4">
        <v>75.637080976561862</v>
      </c>
      <c r="AC174" s="4">
        <v>75.667737928931189</v>
      </c>
      <c r="AD174" s="4">
        <v>77.071336353768046</v>
      </c>
      <c r="AE174" s="4">
        <v>80.053863159491996</v>
      </c>
      <c r="AF174" s="4">
        <v>83.151849289494834</v>
      </c>
      <c r="AG174" s="4">
        <v>84.035995850697986</v>
      </c>
      <c r="AH174" s="4">
        <v>85.769906428005754</v>
      </c>
      <c r="AI174" s="4">
        <v>88.420456208316679</v>
      </c>
      <c r="AJ174" s="4">
        <v>91.154276995578044</v>
      </c>
      <c r="AK174" s="4">
        <v>95.259971309505033</v>
      </c>
      <c r="AL174" s="4">
        <v>95.327969240276644</v>
      </c>
      <c r="AM174" s="4">
        <v>95.823858256304831</v>
      </c>
      <c r="AN174" s="4">
        <v>96.782740808537213</v>
      </c>
      <c r="AO174" s="4">
        <v>97.436061441832138</v>
      </c>
      <c r="AP174" s="4">
        <v>100</v>
      </c>
      <c r="AQ174" s="4">
        <v>108.13947789827346</v>
      </c>
      <c r="AR174" s="4">
        <v>105.30877633641995</v>
      </c>
      <c r="AS174" s="4">
        <v>108.58150182496067</v>
      </c>
      <c r="AT174" s="4">
        <v>109.08123656924415</v>
      </c>
      <c r="AU174" s="4">
        <v>108.96954650508842</v>
      </c>
      <c r="AV174" s="4">
        <v>109.50944418385004</v>
      </c>
      <c r="AW174" s="4">
        <v>112.72737767063965</v>
      </c>
      <c r="AX174" s="4">
        <v>109.28851949157496</v>
      </c>
      <c r="AY174" s="4">
        <v>106.60504110731607</v>
      </c>
      <c r="AZ174" s="4">
        <v>101.9185277021851</v>
      </c>
      <c r="BA174" s="4">
        <v>99.539393899785736</v>
      </c>
      <c r="BB174" s="4">
        <v>95.36647201684795</v>
      </c>
      <c r="BC174" s="4">
        <v>95.220034898427429</v>
      </c>
      <c r="BD174" s="4">
        <v>94.739956322454702</v>
      </c>
      <c r="BE174" s="4">
        <v>94.318238140623478</v>
      </c>
      <c r="BF174" s="4">
        <v>93.166328982806888</v>
      </c>
      <c r="BG174" s="4">
        <v>92.22433071729202</v>
      </c>
      <c r="BH174" s="4">
        <v>91.958779595700264</v>
      </c>
      <c r="BI174" s="4">
        <v>91.436749028383119</v>
      </c>
      <c r="BJ174" s="4">
        <v>91.430884535135462</v>
      </c>
      <c r="BK174" s="4">
        <v>90.508887775934298</v>
      </c>
      <c r="BL174" s="4">
        <v>84.614480855827708</v>
      </c>
      <c r="BM174" s="4"/>
      <c r="BN174" s="4"/>
    </row>
    <row r="175" spans="1:66" x14ac:dyDescent="0.2">
      <c r="A175" s="24" t="s">
        <v>9</v>
      </c>
      <c r="B175" s="4">
        <v>137.47716078630455</v>
      </c>
      <c r="C175" s="4">
        <v>145.35559895876355</v>
      </c>
      <c r="D175" s="4">
        <v>136.86412395769838</v>
      </c>
      <c r="E175" s="4">
        <v>114.87659695995005</v>
      </c>
      <c r="F175" s="4">
        <v>111.5856829783652</v>
      </c>
      <c r="G175" s="4">
        <v>113.94449924979131</v>
      </c>
      <c r="H175" s="4">
        <v>124.61948152044836</v>
      </c>
      <c r="I175" s="4">
        <v>116.74845626375438</v>
      </c>
      <c r="J175" s="4">
        <v>123.73340663850895</v>
      </c>
      <c r="K175" s="4">
        <v>128.85128397099007</v>
      </c>
      <c r="L175" s="4">
        <v>115.99263153327543</v>
      </c>
      <c r="M175" s="4">
        <v>112.31163799361076</v>
      </c>
      <c r="N175" s="4">
        <v>119.11891068889703</v>
      </c>
      <c r="O175" s="4">
        <v>136.53289152730079</v>
      </c>
      <c r="P175" s="4">
        <v>152.06973987344801</v>
      </c>
      <c r="Q175" s="4">
        <v>140.30541417208332</v>
      </c>
      <c r="R175" s="4">
        <v>131.68041811818003</v>
      </c>
      <c r="S175" s="4">
        <v>158.63935325328239</v>
      </c>
      <c r="T175" s="4">
        <v>153.48114669247187</v>
      </c>
      <c r="U175" s="4">
        <v>180.21736938062651</v>
      </c>
      <c r="V175" s="4">
        <v>178.08905661621915</v>
      </c>
      <c r="W175" s="4">
        <v>164.91669251290659</v>
      </c>
      <c r="X175" s="4">
        <v>141.46561372009864</v>
      </c>
      <c r="Y175" s="4">
        <v>125.17492685619681</v>
      </c>
      <c r="Z175" s="4">
        <v>114.7447406200768</v>
      </c>
      <c r="AA175" s="4">
        <v>107.27375695462585</v>
      </c>
      <c r="AB175" s="4">
        <v>107.42291113031166</v>
      </c>
      <c r="AC175" s="4">
        <v>106.19642620681155</v>
      </c>
      <c r="AD175" s="4">
        <v>104.33180356999046</v>
      </c>
      <c r="AE175" s="4">
        <v>109.1782075492621</v>
      </c>
      <c r="AF175" s="4">
        <v>109.33368440645438</v>
      </c>
      <c r="AG175" s="4">
        <v>109.91981893899326</v>
      </c>
      <c r="AH175" s="4">
        <v>108.60125948859336</v>
      </c>
      <c r="AI175" s="4">
        <v>108.22182231621419</v>
      </c>
      <c r="AJ175" s="4">
        <v>107.49344507209601</v>
      </c>
      <c r="AK175" s="4">
        <v>104.64518888011719</v>
      </c>
      <c r="AL175" s="4">
        <v>103.34440997565729</v>
      </c>
      <c r="AM175" s="4">
        <v>106.41753162381062</v>
      </c>
      <c r="AN175" s="4">
        <v>104.7079637725187</v>
      </c>
      <c r="AO175" s="4">
        <v>103.42218956559472</v>
      </c>
      <c r="AP175" s="4">
        <v>100</v>
      </c>
      <c r="AQ175" s="4">
        <v>98.883400944922172</v>
      </c>
      <c r="AR175" s="4">
        <v>96.095401298137986</v>
      </c>
      <c r="AS175" s="4">
        <v>94.483324586222295</v>
      </c>
      <c r="AT175" s="4">
        <v>92.758768850381429</v>
      </c>
      <c r="AU175" s="4">
        <v>91.353886579637788</v>
      </c>
      <c r="AV175" s="4">
        <v>89.888712722427229</v>
      </c>
      <c r="AW175" s="4">
        <v>89.301635593636192</v>
      </c>
      <c r="AX175" s="4">
        <v>89.119675507227129</v>
      </c>
      <c r="AY175" s="4">
        <v>88.071388775751927</v>
      </c>
      <c r="AZ175" s="4">
        <v>86.990373148610416</v>
      </c>
      <c r="BA175" s="4">
        <v>84.942087060980199</v>
      </c>
      <c r="BB175" s="4">
        <v>83.816546486115158</v>
      </c>
      <c r="BC175" s="4">
        <v>82.960116965845955</v>
      </c>
      <c r="BD175" s="4">
        <v>83.375485581174019</v>
      </c>
      <c r="BE175" s="4">
        <v>82.469376045069041</v>
      </c>
      <c r="BF175" s="4">
        <v>81.864413724829035</v>
      </c>
      <c r="BG175" s="4">
        <v>80.309620582260834</v>
      </c>
      <c r="BH175" s="4">
        <v>78.787200101328267</v>
      </c>
      <c r="BI175" s="4">
        <v>78.884028420642977</v>
      </c>
      <c r="BJ175" s="4">
        <v>79.617791829000424</v>
      </c>
      <c r="BK175" s="4">
        <v>78.133259891070082</v>
      </c>
      <c r="BL175" s="4">
        <v>73.014683965225842</v>
      </c>
      <c r="BM175" s="4"/>
      <c r="BN175" s="4"/>
    </row>
    <row r="176" spans="1:66" x14ac:dyDescent="0.2">
      <c r="A176" s="24" t="s">
        <v>10</v>
      </c>
      <c r="B176" s="4">
        <v>132.03127975065229</v>
      </c>
      <c r="C176" s="4">
        <v>114.98704708045013</v>
      </c>
      <c r="D176" s="4">
        <v>108.11458603701494</v>
      </c>
      <c r="E176" s="4">
        <v>128.89728391224918</v>
      </c>
      <c r="F176" s="4">
        <v>127.42617279006203</v>
      </c>
      <c r="G176" s="4">
        <v>125.84478084086538</v>
      </c>
      <c r="H176" s="4">
        <v>133.40714011393445</v>
      </c>
      <c r="I176" s="4">
        <v>118.3554184231627</v>
      </c>
      <c r="J176" s="4">
        <v>136.75358309222219</v>
      </c>
      <c r="K176" s="4">
        <v>134.45868286475869</v>
      </c>
      <c r="L176" s="4">
        <v>124.7069927166033</v>
      </c>
      <c r="M176" s="4">
        <v>114.9735147516982</v>
      </c>
      <c r="N176" s="4">
        <v>122.20224771254</v>
      </c>
      <c r="O176" s="4">
        <v>139.17653276527028</v>
      </c>
      <c r="P176" s="4">
        <v>151.11679479728323</v>
      </c>
      <c r="Q176" s="4">
        <v>150.32386179437563</v>
      </c>
      <c r="R176" s="4">
        <v>141.23703346223922</v>
      </c>
      <c r="S176" s="4">
        <v>143.84015845372477</v>
      </c>
      <c r="T176" s="4">
        <v>151.497749904882</v>
      </c>
      <c r="U176" s="4">
        <v>171.44952947643483</v>
      </c>
      <c r="V176" s="4">
        <v>179.9534522541598</v>
      </c>
      <c r="W176" s="4">
        <v>168.23432103961309</v>
      </c>
      <c r="X176" s="4">
        <v>143.70858606925026</v>
      </c>
      <c r="Y176" s="4">
        <v>126.17054233513022</v>
      </c>
      <c r="Z176" s="4">
        <v>113.13944354369004</v>
      </c>
      <c r="AA176" s="4">
        <v>107.13104462731697</v>
      </c>
      <c r="AB176" s="4">
        <v>103.61824357617157</v>
      </c>
      <c r="AC176" s="4">
        <v>101.9680906610659</v>
      </c>
      <c r="AD176" s="4">
        <v>99.994855640440846</v>
      </c>
      <c r="AE176" s="4">
        <v>104.25948432174275</v>
      </c>
      <c r="AF176" s="4">
        <v>102.4367133922628</v>
      </c>
      <c r="AG176" s="4">
        <v>100.11810892551178</v>
      </c>
      <c r="AH176" s="4">
        <v>99.798752916180035</v>
      </c>
      <c r="AI176" s="4">
        <v>101.76478730125696</v>
      </c>
      <c r="AJ176" s="4">
        <v>104.24484757831716</v>
      </c>
      <c r="AK176" s="4">
        <v>104.72847782372342</v>
      </c>
      <c r="AL176" s="4">
        <v>107.50547294998351</v>
      </c>
      <c r="AM176" s="4">
        <v>107.34433190295735</v>
      </c>
      <c r="AN176" s="4">
        <v>105.70824585197975</v>
      </c>
      <c r="AO176" s="4">
        <v>104.06255875702479</v>
      </c>
      <c r="AP176" s="4">
        <v>100</v>
      </c>
      <c r="AQ176" s="4">
        <v>101.92759094634864</v>
      </c>
      <c r="AR176" s="4">
        <v>100.64389918836044</v>
      </c>
      <c r="AS176" s="4">
        <v>99.671125214510155</v>
      </c>
      <c r="AT176" s="4">
        <v>100.66482377034943</v>
      </c>
      <c r="AU176" s="4">
        <v>103.90379090650102</v>
      </c>
      <c r="AV176" s="4">
        <v>104.39908212232966</v>
      </c>
      <c r="AW176" s="4">
        <v>104.40331917557199</v>
      </c>
      <c r="AX176" s="4">
        <v>102.68934247820475</v>
      </c>
      <c r="AY176" s="4">
        <v>102.20579376491844</v>
      </c>
      <c r="AZ176" s="4">
        <v>101.60012200240061</v>
      </c>
      <c r="BA176" s="4">
        <v>100.55354191074163</v>
      </c>
      <c r="BB176" s="4">
        <v>97.483848176584985</v>
      </c>
      <c r="BC176" s="4">
        <v>95.620553591241389</v>
      </c>
      <c r="BD176" s="4">
        <v>95.055617632793073</v>
      </c>
      <c r="BE176" s="4">
        <v>93.39589000582987</v>
      </c>
      <c r="BF176" s="4">
        <v>93.501606475122585</v>
      </c>
      <c r="BG176" s="4">
        <v>92.653737051906873</v>
      </c>
      <c r="BH176" s="4">
        <v>91.81653202358963</v>
      </c>
      <c r="BI176" s="4">
        <v>88.652297579272698</v>
      </c>
      <c r="BJ176" s="4">
        <v>88.888881674542532</v>
      </c>
      <c r="BK176" s="4">
        <v>87.201414230418266</v>
      </c>
      <c r="BL176" s="4">
        <v>80.856827290153873</v>
      </c>
      <c r="BM176" s="4"/>
      <c r="BN176" s="4"/>
    </row>
    <row r="177" spans="1:66" x14ac:dyDescent="0.2">
      <c r="A177" s="24" t="s">
        <v>11</v>
      </c>
      <c r="B177" s="4">
        <v>106.42628110860069</v>
      </c>
      <c r="C177" s="4">
        <v>103.32025417754153</v>
      </c>
      <c r="D177" s="4">
        <v>98.390232046002112</v>
      </c>
      <c r="E177" s="4">
        <v>126.28930481372161</v>
      </c>
      <c r="F177" s="4">
        <v>119.25335676460965</v>
      </c>
      <c r="G177" s="4">
        <v>114.98966739160323</v>
      </c>
      <c r="H177" s="4">
        <v>124.62744310211346</v>
      </c>
      <c r="I177" s="4">
        <v>115.5584184241835</v>
      </c>
      <c r="J177" s="4">
        <v>138.8068576337825</v>
      </c>
      <c r="K177" s="4">
        <v>140.70594401059424</v>
      </c>
      <c r="L177" s="4">
        <v>131.80617129518006</v>
      </c>
      <c r="M177" s="4">
        <v>129.40302984850823</v>
      </c>
      <c r="N177" s="4">
        <v>142.47880228974532</v>
      </c>
      <c r="O177" s="4">
        <v>163.23814346598078</v>
      </c>
      <c r="P177" s="4">
        <v>215.35890658057517</v>
      </c>
      <c r="Q177" s="4">
        <v>212.27132369053106</v>
      </c>
      <c r="R177" s="4">
        <v>201.86177982113966</v>
      </c>
      <c r="S177" s="4">
        <v>189.63974705396703</v>
      </c>
      <c r="T177" s="4">
        <v>203.81168431877131</v>
      </c>
      <c r="U177" s="4">
        <v>219.81020996211979</v>
      </c>
      <c r="V177" s="4">
        <v>215.89280027962656</v>
      </c>
      <c r="W177" s="4">
        <v>207.70671221016701</v>
      </c>
      <c r="X177" s="4">
        <v>188.634749863617</v>
      </c>
      <c r="Y177" s="4">
        <v>160.80256008259079</v>
      </c>
      <c r="Z177" s="4">
        <v>144.11108605507172</v>
      </c>
      <c r="AA177" s="4">
        <v>133.10318796679775</v>
      </c>
      <c r="AB177" s="4">
        <v>124.64121257071865</v>
      </c>
      <c r="AC177" s="4">
        <v>124.54292746272466</v>
      </c>
      <c r="AD177" s="4">
        <v>123.32824912760537</v>
      </c>
      <c r="AE177" s="4">
        <v>124.13895792545397</v>
      </c>
      <c r="AF177" s="4">
        <v>121.22489788025554</v>
      </c>
      <c r="AG177" s="4">
        <v>120.7813916301737</v>
      </c>
      <c r="AH177" s="4">
        <v>118.67979305655273</v>
      </c>
      <c r="AI177" s="4">
        <v>115.89030314898062</v>
      </c>
      <c r="AJ177" s="4">
        <v>114.54491887687989</v>
      </c>
      <c r="AK177" s="4">
        <v>110.19414558545903</v>
      </c>
      <c r="AL177" s="4">
        <v>105.47367945007448</v>
      </c>
      <c r="AM177" s="4">
        <v>104.70568256453276</v>
      </c>
      <c r="AN177" s="4">
        <v>103.36291497920523</v>
      </c>
      <c r="AO177" s="4">
        <v>101.67700149832901</v>
      </c>
      <c r="AP177" s="4">
        <v>100</v>
      </c>
      <c r="AQ177" s="4">
        <v>97.456939803163067</v>
      </c>
      <c r="AR177" s="4">
        <v>95.420767315556859</v>
      </c>
      <c r="AS177" s="4">
        <v>94.106438569166514</v>
      </c>
      <c r="AT177" s="4">
        <v>92.44972621775662</v>
      </c>
      <c r="AU177" s="4">
        <v>92.280198412862262</v>
      </c>
      <c r="AV177" s="4">
        <v>90.525508243928229</v>
      </c>
      <c r="AW177" s="4">
        <v>90.70646968706761</v>
      </c>
      <c r="AX177" s="4">
        <v>87.787038142695963</v>
      </c>
      <c r="AY177" s="4">
        <v>87.571625147933247</v>
      </c>
      <c r="AZ177" s="4">
        <v>86.062626074579754</v>
      </c>
      <c r="BA177" s="4">
        <v>84.197514564744779</v>
      </c>
      <c r="BB177" s="4">
        <v>81.741565103473164</v>
      </c>
      <c r="BC177" s="4">
        <v>81.18529180276434</v>
      </c>
      <c r="BD177" s="4">
        <v>81.283167909599726</v>
      </c>
      <c r="BE177" s="4">
        <v>81.330358332657525</v>
      </c>
      <c r="BF177" s="4">
        <v>81.640795854911957</v>
      </c>
      <c r="BG177" s="4">
        <v>80.649773213423629</v>
      </c>
      <c r="BH177" s="4">
        <v>79.757101908835537</v>
      </c>
      <c r="BI177" s="4">
        <v>79.734819668565294</v>
      </c>
      <c r="BJ177" s="4">
        <v>79.945767633776683</v>
      </c>
      <c r="BK177" s="4">
        <v>78.813963171469354</v>
      </c>
      <c r="BL177" s="4">
        <v>72.970072252439067</v>
      </c>
      <c r="BM177" s="4"/>
      <c r="BN177" s="4"/>
    </row>
    <row r="178" spans="1:66" x14ac:dyDescent="0.2">
      <c r="A178" s="24" t="s">
        <v>12</v>
      </c>
      <c r="B178" s="4">
        <v>152.11806792851874</v>
      </c>
      <c r="C178" s="4">
        <v>146.11305160677423</v>
      </c>
      <c r="D178" s="4">
        <v>137.90573725191709</v>
      </c>
      <c r="E178" s="4">
        <v>119.59582142851329</v>
      </c>
      <c r="F178" s="4">
        <v>126.92873068327241</v>
      </c>
      <c r="G178" s="4">
        <v>130.11327618769604</v>
      </c>
      <c r="H178" s="4">
        <v>142.97369214277174</v>
      </c>
      <c r="I178" s="4">
        <v>140.91691409719871</v>
      </c>
      <c r="J178" s="4">
        <v>157.84396348579492</v>
      </c>
      <c r="K178" s="4">
        <v>159.9589295940568</v>
      </c>
      <c r="L178" s="4">
        <v>146.51498527906202</v>
      </c>
      <c r="M178" s="4">
        <v>140.56418165359727</v>
      </c>
      <c r="N178" s="4">
        <v>140.53183417258572</v>
      </c>
      <c r="O178" s="4">
        <v>148.24306881566207</v>
      </c>
      <c r="P178" s="4">
        <v>161.51063649818497</v>
      </c>
      <c r="Q178" s="4">
        <v>181.10905751659379</v>
      </c>
      <c r="R178" s="4">
        <v>176.78334641117317</v>
      </c>
      <c r="S178" s="4">
        <v>187.89160725341736</v>
      </c>
      <c r="T178" s="4">
        <v>198.15445820736755</v>
      </c>
      <c r="U178" s="4">
        <v>214.30446377651182</v>
      </c>
      <c r="V178" s="4">
        <v>220.06795056928721</v>
      </c>
      <c r="W178" s="4">
        <v>197.94035163499055</v>
      </c>
      <c r="X178" s="4">
        <v>181.51700414978353</v>
      </c>
      <c r="Y178" s="4">
        <v>165.91564026670324</v>
      </c>
      <c r="Z178" s="4">
        <v>152.63512693257326</v>
      </c>
      <c r="AA178" s="4">
        <v>145.95475147610796</v>
      </c>
      <c r="AB178" s="4">
        <v>141.1210825924577</v>
      </c>
      <c r="AC178" s="4">
        <v>140.22050076355958</v>
      </c>
      <c r="AD178" s="4">
        <v>140.33423181823957</v>
      </c>
      <c r="AE178" s="4">
        <v>136.73094198380105</v>
      </c>
      <c r="AF178" s="4">
        <v>135.89857413685394</v>
      </c>
      <c r="AG178" s="4">
        <v>131.40550304755581</v>
      </c>
      <c r="AH178" s="4">
        <v>126.22234828762684</v>
      </c>
      <c r="AI178" s="4">
        <v>115.37726844419574</v>
      </c>
      <c r="AJ178" s="4">
        <v>113.10840014175537</v>
      </c>
      <c r="AK178" s="4">
        <v>108.32168188957655</v>
      </c>
      <c r="AL178" s="4">
        <v>102.88904310014235</v>
      </c>
      <c r="AM178" s="4">
        <v>101.09614961835248</v>
      </c>
      <c r="AN178" s="4">
        <v>101.80621129129125</v>
      </c>
      <c r="AO178" s="4">
        <v>101.19898269163926</v>
      </c>
      <c r="AP178" s="4">
        <v>99.999999999999986</v>
      </c>
      <c r="AQ178" s="4">
        <v>96.078427205689252</v>
      </c>
      <c r="AR178" s="4">
        <v>94.174885860256936</v>
      </c>
      <c r="AS178" s="4">
        <v>92.304382373102627</v>
      </c>
      <c r="AT178" s="4">
        <v>89.296283895093481</v>
      </c>
      <c r="AU178" s="4">
        <v>85.635486623616188</v>
      </c>
      <c r="AV178" s="4">
        <v>84.107827920537886</v>
      </c>
      <c r="AW178" s="4">
        <v>83.320828008879417</v>
      </c>
      <c r="AX178" s="4">
        <v>80.274359505028087</v>
      </c>
      <c r="AY178" s="4">
        <v>79.201238147226391</v>
      </c>
      <c r="AZ178" s="4">
        <v>77.483252308216009</v>
      </c>
      <c r="BA178" s="4">
        <v>75.199398848345083</v>
      </c>
      <c r="BB178" s="4">
        <v>72.802636059892436</v>
      </c>
      <c r="BC178" s="4">
        <v>71.789547582616436</v>
      </c>
      <c r="BD178" s="4">
        <v>71.640105375291441</v>
      </c>
      <c r="BE178" s="4">
        <v>71.71949352534223</v>
      </c>
      <c r="BF178" s="4">
        <v>71.998240930166062</v>
      </c>
      <c r="BG178" s="4">
        <v>71.173165427533021</v>
      </c>
      <c r="BH178" s="4">
        <v>70.50808279229534</v>
      </c>
      <c r="BI178" s="4">
        <v>70.786232311092462</v>
      </c>
      <c r="BJ178" s="4">
        <v>71.333163335060249</v>
      </c>
      <c r="BK178" s="4">
        <v>70.331511334225254</v>
      </c>
      <c r="BL178" s="4">
        <v>65.32029734775054</v>
      </c>
      <c r="BM178" s="4"/>
      <c r="BN178" s="4"/>
    </row>
    <row r="179" spans="1:66" x14ac:dyDescent="0.2">
      <c r="A179" s="24" t="s">
        <v>13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175.0390713594476</v>
      </c>
      <c r="R179" s="4">
        <v>169.96208227230144</v>
      </c>
      <c r="S179" s="4">
        <v>170.53051733006839</v>
      </c>
      <c r="T179" s="4">
        <v>175.1111269243244</v>
      </c>
      <c r="U179" s="4">
        <v>187.47968176172279</v>
      </c>
      <c r="V179" s="4">
        <v>194.85602712780789</v>
      </c>
      <c r="W179" s="4">
        <v>177.23759289364614</v>
      </c>
      <c r="X179" s="4">
        <v>155.75180075130484</v>
      </c>
      <c r="Y179" s="4">
        <v>143.51551356608488</v>
      </c>
      <c r="Z179" s="4">
        <v>129.71634991851883</v>
      </c>
      <c r="AA179" s="4">
        <v>124.2603602456564</v>
      </c>
      <c r="AB179" s="4">
        <v>119.01897301863752</v>
      </c>
      <c r="AC179" s="4">
        <v>118.49430764455779</v>
      </c>
      <c r="AD179" s="4">
        <v>118.29844928481471</v>
      </c>
      <c r="AE179" s="4">
        <v>117.7448903710079</v>
      </c>
      <c r="AF179" s="4">
        <v>116.29247024461755</v>
      </c>
      <c r="AG179" s="4">
        <v>114.29831038240728</v>
      </c>
      <c r="AH179" s="4">
        <v>112.99084904912932</v>
      </c>
      <c r="AI179" s="4">
        <v>107.97683615255572</v>
      </c>
      <c r="AJ179" s="4">
        <v>104.37277860506558</v>
      </c>
      <c r="AK179" s="4">
        <v>100.27554531282051</v>
      </c>
      <c r="AL179" s="4">
        <v>98.48639117000306</v>
      </c>
      <c r="AM179" s="4">
        <v>99.830482154530699</v>
      </c>
      <c r="AN179" s="4">
        <v>99.419208146036638</v>
      </c>
      <c r="AO179" s="4">
        <v>99.510338073008597</v>
      </c>
      <c r="AP179" s="4">
        <v>100</v>
      </c>
      <c r="AQ179" s="4">
        <v>99.954919613573878</v>
      </c>
      <c r="AR179" s="4">
        <v>100.44405029542565</v>
      </c>
      <c r="AS179" s="4">
        <v>100.75820828328094</v>
      </c>
      <c r="AT179" s="4">
        <v>101.36975349493561</v>
      </c>
      <c r="AU179" s="4">
        <v>101.53976498959726</v>
      </c>
      <c r="AV179" s="4">
        <v>101.45516007029615</v>
      </c>
      <c r="AW179" s="4">
        <v>101.32532509383218</v>
      </c>
      <c r="AX179" s="4">
        <v>98.073601743585684</v>
      </c>
      <c r="AY179" s="4">
        <v>99.344308892030057</v>
      </c>
      <c r="AZ179" s="4">
        <v>99.225316534283095</v>
      </c>
      <c r="BA179" s="4">
        <v>97.123702851880211</v>
      </c>
      <c r="BB179" s="4">
        <v>94.177864581059055</v>
      </c>
      <c r="BC179" s="4">
        <v>91.777800851595686</v>
      </c>
      <c r="BD179" s="4">
        <v>91.174894558643217</v>
      </c>
      <c r="BE179" s="4">
        <v>90.729836989294895</v>
      </c>
      <c r="BF179" s="4">
        <v>90.581196447980872</v>
      </c>
      <c r="BG179" s="4">
        <v>89.409539021371003</v>
      </c>
      <c r="BH179" s="4">
        <v>88.461489796904246</v>
      </c>
      <c r="BI179" s="4">
        <v>87.860742515457147</v>
      </c>
      <c r="BJ179" s="4">
        <v>87.812790818229587</v>
      </c>
      <c r="BK179" s="4">
        <v>86.041223737565744</v>
      </c>
      <c r="BL179" s="4">
        <v>79.704844491573539</v>
      </c>
      <c r="BM179" s="4"/>
      <c r="BN179" s="4"/>
    </row>
    <row r="180" spans="1:66" x14ac:dyDescent="0.2">
      <c r="A180" s="24" t="s">
        <v>14</v>
      </c>
      <c r="B180" s="4">
        <v>214.92970578425806</v>
      </c>
      <c r="C180" s="4">
        <v>207.67127234488467</v>
      </c>
      <c r="D180" s="4">
        <v>198.348875210014</v>
      </c>
      <c r="E180" s="4">
        <v>141.87832298714275</v>
      </c>
      <c r="F180" s="4">
        <v>131.59306929325345</v>
      </c>
      <c r="G180" s="4">
        <v>139.46256526059926</v>
      </c>
      <c r="H180" s="4">
        <v>152.5082946916643</v>
      </c>
      <c r="I180" s="4">
        <v>165.0113151704544</v>
      </c>
      <c r="J180" s="4">
        <v>169.08079561648671</v>
      </c>
      <c r="K180" s="4">
        <v>172.50218255318489</v>
      </c>
      <c r="L180" s="4">
        <v>157.83806238816496</v>
      </c>
      <c r="M180" s="4">
        <v>149.75697821232112</v>
      </c>
      <c r="N180" s="4">
        <v>151.51340542392163</v>
      </c>
      <c r="O180" s="4">
        <v>164.96678100346327</v>
      </c>
      <c r="P180" s="4">
        <v>168.19211209421104</v>
      </c>
      <c r="Q180" s="4">
        <v>160.14418806678702</v>
      </c>
      <c r="R180" s="4">
        <v>165.44338158790188</v>
      </c>
      <c r="S180" s="4">
        <v>169.44105997772806</v>
      </c>
      <c r="T180" s="4">
        <v>181.95448565766503</v>
      </c>
      <c r="U180" s="4">
        <v>202.95918857859186</v>
      </c>
      <c r="V180" s="4">
        <v>203.26148493642981</v>
      </c>
      <c r="W180" s="4">
        <v>187.80700952356534</v>
      </c>
      <c r="X180" s="4">
        <v>167.30638671843684</v>
      </c>
      <c r="Y180" s="4">
        <v>154.88115618171767</v>
      </c>
      <c r="Z180" s="4">
        <v>147.26253446002917</v>
      </c>
      <c r="AA180" s="4">
        <v>143.66308390757555</v>
      </c>
      <c r="AB180" s="4">
        <v>138.66769266582324</v>
      </c>
      <c r="AC180" s="4">
        <v>143.95318734776964</v>
      </c>
      <c r="AD180" s="4">
        <v>143.97127419126107</v>
      </c>
      <c r="AE180" s="4">
        <v>139.30028342361354</v>
      </c>
      <c r="AF180" s="4">
        <v>138.11976371712964</v>
      </c>
      <c r="AG180" s="4">
        <v>138.06296500017675</v>
      </c>
      <c r="AH180" s="4">
        <v>138.49870408998689</v>
      </c>
      <c r="AI180" s="4">
        <v>129.14504749508674</v>
      </c>
      <c r="AJ180" s="4">
        <v>122.21887186163892</v>
      </c>
      <c r="AK180" s="4">
        <v>114.86845134151365</v>
      </c>
      <c r="AL180" s="4">
        <v>110.37173506158419</v>
      </c>
      <c r="AM180" s="4">
        <v>105.47090363377905</v>
      </c>
      <c r="AN180" s="4">
        <v>105.00309298832902</v>
      </c>
      <c r="AO180" s="4">
        <v>102.95121243515777</v>
      </c>
      <c r="AP180" s="4">
        <v>100</v>
      </c>
      <c r="AQ180" s="4">
        <v>97.755846649415417</v>
      </c>
      <c r="AR180" s="4">
        <v>96.65124858355388</v>
      </c>
      <c r="AS180" s="4">
        <v>94.676162801273662</v>
      </c>
      <c r="AT180" s="4">
        <v>94.809690207984815</v>
      </c>
      <c r="AU180" s="4">
        <v>95.462838066999964</v>
      </c>
      <c r="AV180" s="4">
        <v>95.821732465604697</v>
      </c>
      <c r="AW180" s="4">
        <v>94.741106747153751</v>
      </c>
      <c r="AX180" s="4">
        <v>91.618151095042322</v>
      </c>
      <c r="AY180" s="4">
        <v>90.733836997791116</v>
      </c>
      <c r="AZ180" s="4">
        <v>89.067313933851779</v>
      </c>
      <c r="BA180" s="4">
        <v>85.591471025616869</v>
      </c>
      <c r="BB180" s="4">
        <v>82.142375770214088</v>
      </c>
      <c r="BC180" s="4">
        <v>79.969163567977333</v>
      </c>
      <c r="BD180" s="4">
        <v>78.551841796662956</v>
      </c>
      <c r="BE180" s="4">
        <v>78.577013183481014</v>
      </c>
      <c r="BF180" s="4">
        <v>78.272304876152376</v>
      </c>
      <c r="BG180" s="4">
        <v>78.134320297670072</v>
      </c>
      <c r="BH180" s="4">
        <v>77.02865487979841</v>
      </c>
      <c r="BI180" s="4">
        <v>76.67479778606554</v>
      </c>
      <c r="BJ180" s="4">
        <v>76.378498864039742</v>
      </c>
      <c r="BK180" s="4">
        <v>74.683994587507073</v>
      </c>
      <c r="BL180" s="4">
        <v>69.410720646893495</v>
      </c>
      <c r="BM180" s="4"/>
      <c r="BN180" s="4"/>
    </row>
    <row r="181" spans="1:66" x14ac:dyDescent="0.2">
      <c r="A181" s="24" t="s">
        <v>15</v>
      </c>
      <c r="B181" s="4">
        <v>189.86718001803987</v>
      </c>
      <c r="C181" s="4">
        <v>182.42657963993508</v>
      </c>
      <c r="D181" s="4">
        <v>175.25042912034812</v>
      </c>
      <c r="E181" s="4">
        <v>170.24821003401655</v>
      </c>
      <c r="F181" s="4">
        <v>159.2801270924441</v>
      </c>
      <c r="G181" s="4">
        <v>168.15520572442205</v>
      </c>
      <c r="H181" s="4">
        <v>183.77799876910623</v>
      </c>
      <c r="I181" s="4">
        <v>184.97256872522334</v>
      </c>
      <c r="J181" s="4">
        <v>197.70813601474947</v>
      </c>
      <c r="K181" s="4">
        <v>193.53707829291938</v>
      </c>
      <c r="L181" s="4">
        <v>186.4542631977462</v>
      </c>
      <c r="M181" s="4">
        <v>178.14785670979384</v>
      </c>
      <c r="N181" s="4">
        <v>184.224389975794</v>
      </c>
      <c r="O181" s="4">
        <v>201.35512587282361</v>
      </c>
      <c r="P181" s="4">
        <v>217.6070226655948</v>
      </c>
      <c r="Q181" s="4">
        <v>216.31940714686345</v>
      </c>
      <c r="R181" s="4">
        <v>202.72105056129672</v>
      </c>
      <c r="S181" s="4">
        <v>201.00933048141596</v>
      </c>
      <c r="T181" s="4">
        <v>209.29132731603724</v>
      </c>
      <c r="U181" s="4">
        <v>231.69009767139559</v>
      </c>
      <c r="V181" s="4">
        <v>224.92581132056264</v>
      </c>
      <c r="W181" s="4">
        <v>213.27473180923769</v>
      </c>
      <c r="X181" s="4">
        <v>181.8785385360456</v>
      </c>
      <c r="Y181" s="4">
        <v>158.53048660557462</v>
      </c>
      <c r="Z181" s="4">
        <v>140.4772677883106</v>
      </c>
      <c r="AA181" s="4">
        <v>134.42171709692238</v>
      </c>
      <c r="AB181" s="4">
        <v>129.361591799877</v>
      </c>
      <c r="AC181" s="4">
        <v>126.21808276247211</v>
      </c>
      <c r="AD181" s="4">
        <v>128.69070082732958</v>
      </c>
      <c r="AE181" s="4">
        <v>130.17297404209708</v>
      </c>
      <c r="AF181" s="4">
        <v>128.0347645612932</v>
      </c>
      <c r="AG181" s="4">
        <v>128.33436251320055</v>
      </c>
      <c r="AH181" s="4">
        <v>118.8830023854749</v>
      </c>
      <c r="AI181" s="4">
        <v>111.29850665700278</v>
      </c>
      <c r="AJ181" s="4">
        <v>108.46821923772335</v>
      </c>
      <c r="AK181" s="4">
        <v>105.39495723318215</v>
      </c>
      <c r="AL181" s="4">
        <v>101.61650692422718</v>
      </c>
      <c r="AM181" s="4">
        <v>100.38684872321701</v>
      </c>
      <c r="AN181" s="4">
        <v>101.45635187682666</v>
      </c>
      <c r="AO181" s="4">
        <v>101.69405944886243</v>
      </c>
      <c r="AP181" s="4">
        <v>100</v>
      </c>
      <c r="AQ181" s="4">
        <v>97.593333609370788</v>
      </c>
      <c r="AR181" s="4">
        <v>95.593185303169889</v>
      </c>
      <c r="AS181" s="4">
        <v>93.086358771875553</v>
      </c>
      <c r="AT181" s="4">
        <v>91.349460366986293</v>
      </c>
      <c r="AU181" s="4">
        <v>89.622207420306509</v>
      </c>
      <c r="AV181" s="4">
        <v>87.68994173386568</v>
      </c>
      <c r="AW181" s="4">
        <v>85.793364029661021</v>
      </c>
      <c r="AX181" s="4">
        <v>83.533202037422939</v>
      </c>
      <c r="AY181" s="4">
        <v>82.657808167110744</v>
      </c>
      <c r="AZ181" s="4">
        <v>80.653824189460764</v>
      </c>
      <c r="BA181" s="4">
        <v>78.862981419130477</v>
      </c>
      <c r="BB181" s="4">
        <v>76.166448722436783</v>
      </c>
      <c r="BC181" s="4">
        <v>75.091213831044641</v>
      </c>
      <c r="BD181" s="4">
        <v>74.969941283047362</v>
      </c>
      <c r="BE181" s="4">
        <v>74.458581950837967</v>
      </c>
      <c r="BF181" s="4">
        <v>74.769785257643747</v>
      </c>
      <c r="BG181" s="4">
        <v>74.144454511986638</v>
      </c>
      <c r="BH181" s="4">
        <v>73.354222921241345</v>
      </c>
      <c r="BI181" s="4">
        <v>73.411027533096075</v>
      </c>
      <c r="BJ181" s="4">
        <v>74.156706368733694</v>
      </c>
      <c r="BK181" s="4">
        <v>73.914314478702906</v>
      </c>
      <c r="BL181" s="4">
        <v>69.399363487179656</v>
      </c>
      <c r="BM181" s="4"/>
      <c r="BN181" s="4"/>
    </row>
    <row r="182" spans="1:66" x14ac:dyDescent="0.2">
      <c r="A182" s="24" t="s">
        <v>16</v>
      </c>
      <c r="B182" s="4">
        <v>143.49386938879087</v>
      </c>
      <c r="C182" s="4">
        <v>138.82854471336162</v>
      </c>
      <c r="D182" s="4">
        <v>132.59650879977235</v>
      </c>
      <c r="E182" s="4">
        <v>159.1310384102924</v>
      </c>
      <c r="F182" s="4">
        <v>152.42230027868669</v>
      </c>
      <c r="G182" s="4">
        <v>144.3445067396199</v>
      </c>
      <c r="H182" s="4">
        <v>159.91245451766304</v>
      </c>
      <c r="I182" s="4">
        <v>152.91094732773306</v>
      </c>
      <c r="J182" s="4">
        <v>178.91495859561581</v>
      </c>
      <c r="K182" s="4">
        <v>175.45562082335391</v>
      </c>
      <c r="L182" s="4">
        <v>166.66676622572822</v>
      </c>
      <c r="M182" s="4">
        <v>159.59912823495483</v>
      </c>
      <c r="N182" s="4">
        <v>159.02407149158125</v>
      </c>
      <c r="O182" s="4">
        <v>157.53761230310164</v>
      </c>
      <c r="P182" s="4">
        <v>200.84457070677144</v>
      </c>
      <c r="Q182" s="4">
        <v>198.01821613324094</v>
      </c>
      <c r="R182" s="4">
        <v>185.86624538092389</v>
      </c>
      <c r="S182" s="4">
        <v>173.07116046775096</v>
      </c>
      <c r="T182" s="4">
        <v>176.80142144413571</v>
      </c>
      <c r="U182" s="4">
        <v>193.64412177961478</v>
      </c>
      <c r="V182" s="4">
        <v>196.38010172208257</v>
      </c>
      <c r="W182" s="4">
        <v>183.28032359707277</v>
      </c>
      <c r="X182" s="4">
        <v>149.10252491115483</v>
      </c>
      <c r="Y182" s="4">
        <v>134.69389931658455</v>
      </c>
      <c r="Z182" s="4">
        <v>122.81670345949182</v>
      </c>
      <c r="AA182" s="4">
        <v>114.82589134686103</v>
      </c>
      <c r="AB182" s="4">
        <v>109.9921886947464</v>
      </c>
      <c r="AC182" s="4">
        <v>110.05175219528215</v>
      </c>
      <c r="AD182" s="4">
        <v>111.32086475663544</v>
      </c>
      <c r="AE182" s="4">
        <v>110.33255472238018</v>
      </c>
      <c r="AF182" s="4">
        <v>110.17019864017361</v>
      </c>
      <c r="AG182" s="4">
        <v>111.00478003305112</v>
      </c>
      <c r="AH182" s="4">
        <v>103.94991351864176</v>
      </c>
      <c r="AI182" s="4">
        <v>103.66414501205239</v>
      </c>
      <c r="AJ182" s="4">
        <v>103.11967333371751</v>
      </c>
      <c r="AK182" s="4">
        <v>102.00637687821853</v>
      </c>
      <c r="AL182" s="4">
        <v>102.50146542061263</v>
      </c>
      <c r="AM182" s="4">
        <v>102.81122930292389</v>
      </c>
      <c r="AN182" s="4">
        <v>101.61280030819437</v>
      </c>
      <c r="AO182" s="4">
        <v>101.3246967715904</v>
      </c>
      <c r="AP182" s="4">
        <v>100</v>
      </c>
      <c r="AQ182" s="4">
        <v>97.825345518091581</v>
      </c>
      <c r="AR182" s="4">
        <v>97.287076998185952</v>
      </c>
      <c r="AS182" s="4">
        <v>97.054086446852281</v>
      </c>
      <c r="AT182" s="4">
        <v>97.811772085746099</v>
      </c>
      <c r="AU182" s="4">
        <v>95.214338156704528</v>
      </c>
      <c r="AV182" s="4">
        <v>96.511551786248305</v>
      </c>
      <c r="AW182" s="4">
        <v>96.277331071536253</v>
      </c>
      <c r="AX182" s="4">
        <v>95.508925272274851</v>
      </c>
      <c r="AY182" s="4">
        <v>94.461009594182443</v>
      </c>
      <c r="AZ182" s="4">
        <v>93.802941084391847</v>
      </c>
      <c r="BA182" s="4">
        <v>92.974169076987934</v>
      </c>
      <c r="BB182" s="4">
        <v>90.020217728080894</v>
      </c>
      <c r="BC182" s="4">
        <v>89.280724475698904</v>
      </c>
      <c r="BD182" s="4">
        <v>91.114883944854881</v>
      </c>
      <c r="BE182" s="4">
        <v>91.106326227369877</v>
      </c>
      <c r="BF182" s="4">
        <v>90.813465976650392</v>
      </c>
      <c r="BG182" s="4">
        <v>90.783000135985944</v>
      </c>
      <c r="BH182" s="4">
        <v>89.39607419655762</v>
      </c>
      <c r="BI182" s="4">
        <v>89.486658205776635</v>
      </c>
      <c r="BJ182" s="4">
        <v>89.94892873370425</v>
      </c>
      <c r="BK182" s="4">
        <v>88.205072868859631</v>
      </c>
      <c r="BL182" s="4">
        <v>82.030504946737565</v>
      </c>
      <c r="BM182" s="4"/>
      <c r="BN182" s="4"/>
    </row>
    <row r="183" spans="1:66" x14ac:dyDescent="0.2">
      <c r="A183" s="24" t="s">
        <v>17</v>
      </c>
      <c r="B183" s="4">
        <v>191.87049074095017</v>
      </c>
      <c r="C183" s="4">
        <v>186.26103995723807</v>
      </c>
      <c r="D183" s="4">
        <v>178.69394695037934</v>
      </c>
      <c r="E183" s="4">
        <v>152.55938003205517</v>
      </c>
      <c r="F183" s="4">
        <v>142.66459617005984</v>
      </c>
      <c r="G183" s="4">
        <v>139.05841464495072</v>
      </c>
      <c r="H183" s="4">
        <v>148.97101789006916</v>
      </c>
      <c r="I183" s="4">
        <v>143.34140975983064</v>
      </c>
      <c r="J183" s="4">
        <v>152.52252154450994</v>
      </c>
      <c r="K183" s="4">
        <v>149.41824432305876</v>
      </c>
      <c r="L183" s="4">
        <v>142.72650082182577</v>
      </c>
      <c r="M183" s="4">
        <v>137.01313544633993</v>
      </c>
      <c r="N183" s="4">
        <v>140.79458711541577</v>
      </c>
      <c r="O183" s="4">
        <v>143.24785313040186</v>
      </c>
      <c r="P183" s="4">
        <v>146.2594594151837</v>
      </c>
      <c r="Q183" s="4">
        <v>142.50585191089553</v>
      </c>
      <c r="R183" s="4">
        <v>136.84535196276019</v>
      </c>
      <c r="S183" s="4">
        <v>135.06014494210336</v>
      </c>
      <c r="T183" s="4">
        <v>153.75987135374859</v>
      </c>
      <c r="U183" s="4">
        <v>168.1868179690704</v>
      </c>
      <c r="V183" s="4">
        <v>172.63118290847541</v>
      </c>
      <c r="W183" s="4">
        <v>172.3439876009879</v>
      </c>
      <c r="X183" s="4">
        <v>156.09725107043829</v>
      </c>
      <c r="Y183" s="4">
        <v>149.11401960377873</v>
      </c>
      <c r="Z183" s="4">
        <v>139.94275355464063</v>
      </c>
      <c r="AA183" s="4">
        <v>127.75857527599388</v>
      </c>
      <c r="AB183" s="4">
        <v>120.61214129029909</v>
      </c>
      <c r="AC183" s="4">
        <v>124.76804086583205</v>
      </c>
      <c r="AD183" s="4">
        <v>124.972465507264</v>
      </c>
      <c r="AE183" s="4">
        <v>124.44975205066851</v>
      </c>
      <c r="AF183" s="4">
        <v>123.2950114582794</v>
      </c>
      <c r="AG183" s="4">
        <v>121.05142691369385</v>
      </c>
      <c r="AH183" s="4">
        <v>116.47934545030721</v>
      </c>
      <c r="AI183" s="4">
        <v>116.91046032262744</v>
      </c>
      <c r="AJ183" s="4">
        <v>116.14155863306735</v>
      </c>
      <c r="AK183" s="4">
        <v>112.78987996873678</v>
      </c>
      <c r="AL183" s="4">
        <v>108.68942761401244</v>
      </c>
      <c r="AM183" s="4">
        <v>106.80705500052395</v>
      </c>
      <c r="AN183" s="4">
        <v>104.13325544619961</v>
      </c>
      <c r="AO183" s="4">
        <v>102.23448516471115</v>
      </c>
      <c r="AP183" s="4">
        <v>100</v>
      </c>
      <c r="AQ183" s="4">
        <v>97.965811080742228</v>
      </c>
      <c r="AR183" s="4">
        <v>96.529657425553623</v>
      </c>
      <c r="AS183" s="4">
        <v>94.566067652151673</v>
      </c>
      <c r="AT183" s="4">
        <v>94.398703412653632</v>
      </c>
      <c r="AU183" s="4">
        <v>93.235433639222947</v>
      </c>
      <c r="AV183" s="4">
        <v>95.724783622303278</v>
      </c>
      <c r="AW183" s="4">
        <v>96.382802952733869</v>
      </c>
      <c r="AX183" s="4">
        <v>94.682944065897161</v>
      </c>
      <c r="AY183" s="4">
        <v>95.878745045866935</v>
      </c>
      <c r="AZ183" s="4">
        <v>95.099782545428923</v>
      </c>
      <c r="BA183" s="4">
        <v>90.98664195077987</v>
      </c>
      <c r="BB183" s="4">
        <v>87.419929738048651</v>
      </c>
      <c r="BC183" s="4">
        <v>85.129586721857024</v>
      </c>
      <c r="BD183" s="4">
        <v>84.604878938565506</v>
      </c>
      <c r="BE183" s="4">
        <v>85.985698103934212</v>
      </c>
      <c r="BF183" s="4">
        <v>86.667907321684581</v>
      </c>
      <c r="BG183" s="4">
        <v>85.155154761532927</v>
      </c>
      <c r="BH183" s="4">
        <v>84.414512361134783</v>
      </c>
      <c r="BI183" s="4">
        <v>85.28033258855946</v>
      </c>
      <c r="BJ183" s="4">
        <v>85.451235058676801</v>
      </c>
      <c r="BK183" s="4">
        <v>83.862212410203554</v>
      </c>
      <c r="BL183" s="4">
        <v>77.578364856802565</v>
      </c>
      <c r="BM183" s="4"/>
      <c r="BN183" s="4"/>
    </row>
    <row r="184" spans="1:66" x14ac:dyDescent="0.2">
      <c r="A184" s="24" t="s">
        <v>18</v>
      </c>
      <c r="B184" s="4">
        <v>278.44629465897862</v>
      </c>
      <c r="C184" s="4">
        <v>267.37175650455981</v>
      </c>
      <c r="D184" s="4">
        <v>255.93688248658916</v>
      </c>
      <c r="E184" s="4">
        <v>269.22664893138847</v>
      </c>
      <c r="F184" s="4">
        <v>255.72269603547988</v>
      </c>
      <c r="G184" s="4">
        <v>262.58615484133259</v>
      </c>
      <c r="H184" s="4">
        <v>271.58960651387764</v>
      </c>
      <c r="I184" s="4">
        <v>271.78232488970855</v>
      </c>
      <c r="J184" s="4">
        <v>293.28231058892379</v>
      </c>
      <c r="K184" s="4">
        <v>286.86600243814934</v>
      </c>
      <c r="L184" s="4">
        <v>275.11106980672156</v>
      </c>
      <c r="M184" s="4">
        <v>262.51056279267323</v>
      </c>
      <c r="N184" s="4">
        <v>272.85569143656818</v>
      </c>
      <c r="O184" s="4">
        <v>283.7849292059887</v>
      </c>
      <c r="P184" s="4">
        <v>283.28503099340168</v>
      </c>
      <c r="Q184" s="4">
        <v>264.48495921094366</v>
      </c>
      <c r="R184" s="4">
        <v>243.52872567446013</v>
      </c>
      <c r="S184" s="4">
        <v>250.37126863815499</v>
      </c>
      <c r="T184" s="4">
        <v>270.74664060538356</v>
      </c>
      <c r="U184" s="4">
        <v>292.99098662694388</v>
      </c>
      <c r="V184" s="4">
        <v>302.09256870821878</v>
      </c>
      <c r="W184" s="4">
        <v>278.08706657423284</v>
      </c>
      <c r="X184" s="4">
        <v>237.25402012966219</v>
      </c>
      <c r="Y184" s="4">
        <v>202.54786021924741</v>
      </c>
      <c r="Z184" s="4">
        <v>180.4007099763854</v>
      </c>
      <c r="AA184" s="4">
        <v>165.78150085058559</v>
      </c>
      <c r="AB184" s="4">
        <v>152.97089927443812</v>
      </c>
      <c r="AC184" s="4">
        <v>148.40321551575394</v>
      </c>
      <c r="AD184" s="4">
        <v>145.51676799733883</v>
      </c>
      <c r="AE184" s="4">
        <v>140.60667672775898</v>
      </c>
      <c r="AF184" s="4">
        <v>133.31452740243247</v>
      </c>
      <c r="AG184" s="4">
        <v>128.47368844678741</v>
      </c>
      <c r="AH184" s="4">
        <v>124.33748383604444</v>
      </c>
      <c r="AI184" s="4">
        <v>119.98782647026462</v>
      </c>
      <c r="AJ184" s="4">
        <v>115.62634725089502</v>
      </c>
      <c r="AK184" s="4">
        <v>111.07126877538205</v>
      </c>
      <c r="AL184" s="4">
        <v>107.70577936933692</v>
      </c>
      <c r="AM184" s="4">
        <v>105.49576032613092</v>
      </c>
      <c r="AN184" s="4">
        <v>103.98299591501186</v>
      </c>
      <c r="AO184" s="4">
        <v>102.45165733933513</v>
      </c>
      <c r="AP184" s="4">
        <v>100</v>
      </c>
      <c r="AQ184" s="4">
        <v>97.187707439019107</v>
      </c>
      <c r="AR184" s="4">
        <v>94.800815984793715</v>
      </c>
      <c r="AS184" s="4">
        <v>91.914548125283019</v>
      </c>
      <c r="AT184" s="4">
        <v>89.761852870885022</v>
      </c>
      <c r="AU184" s="4">
        <v>87.751581786682223</v>
      </c>
      <c r="AV184" s="4">
        <v>85.750754100748196</v>
      </c>
      <c r="AW184" s="4">
        <v>84.165924066394211</v>
      </c>
      <c r="AX184" s="4">
        <v>81.009435270329675</v>
      </c>
      <c r="AY184" s="4">
        <v>80.01979458147656</v>
      </c>
      <c r="AZ184" s="4">
        <v>78.330727817453791</v>
      </c>
      <c r="BA184" s="4">
        <v>75.751923501997624</v>
      </c>
      <c r="BB184" s="4">
        <v>73.525932729333434</v>
      </c>
      <c r="BC184" s="4">
        <v>72.573575672522367</v>
      </c>
      <c r="BD184" s="4">
        <v>72.637064622094243</v>
      </c>
      <c r="BE184" s="4">
        <v>72.813801279936555</v>
      </c>
      <c r="BF184" s="4">
        <v>73.1914458962205</v>
      </c>
      <c r="BG184" s="4">
        <v>72.817946847134735</v>
      </c>
      <c r="BH184" s="4">
        <v>72.424002108452399</v>
      </c>
      <c r="BI184" s="4">
        <v>72.469556108689943</v>
      </c>
      <c r="BJ184" s="4">
        <v>73.173945996317329</v>
      </c>
      <c r="BK184" s="4">
        <v>72.307030317300487</v>
      </c>
      <c r="BL184" s="4">
        <v>67.372572884634877</v>
      </c>
      <c r="BM184" s="4"/>
      <c r="BN184" s="4"/>
    </row>
    <row r="185" spans="1:66" x14ac:dyDescent="0.2">
      <c r="A185" s="24" t="s">
        <v>19</v>
      </c>
      <c r="B185" s="4">
        <v>67.173868108555496</v>
      </c>
      <c r="C185" s="4">
        <v>64.279766165999291</v>
      </c>
      <c r="D185" s="4">
        <v>61.755379596527213</v>
      </c>
      <c r="E185" s="4">
        <v>73.908247035147483</v>
      </c>
      <c r="F185" s="4">
        <v>77.404121712490266</v>
      </c>
      <c r="G185" s="4">
        <v>81.58209549517241</v>
      </c>
      <c r="H185" s="4">
        <v>86.56648709637571</v>
      </c>
      <c r="I185" s="4">
        <v>78.903681716885174</v>
      </c>
      <c r="J185" s="4">
        <v>93.320750965786942</v>
      </c>
      <c r="K185" s="4">
        <v>91.416380304606591</v>
      </c>
      <c r="L185" s="4">
        <v>87.40791608120594</v>
      </c>
      <c r="M185" s="4">
        <v>83.404500077486588</v>
      </c>
      <c r="N185" s="4">
        <v>83.631770595319068</v>
      </c>
      <c r="O185" s="4">
        <v>83.582303517726913</v>
      </c>
      <c r="P185" s="4">
        <v>83.96327119598935</v>
      </c>
      <c r="Q185" s="4">
        <v>82.474446767332296</v>
      </c>
      <c r="R185" s="4">
        <v>81.223087204466097</v>
      </c>
      <c r="S185" s="4">
        <v>85.209221619242768</v>
      </c>
      <c r="T185" s="4">
        <v>92.592553861870115</v>
      </c>
      <c r="U185" s="4">
        <v>108.9328257530205</v>
      </c>
      <c r="V185" s="4">
        <v>113.56860728529301</v>
      </c>
      <c r="W185" s="4">
        <v>115.29956330866474</v>
      </c>
      <c r="X185" s="4">
        <v>110.02469514889478</v>
      </c>
      <c r="Y185" s="4">
        <v>103.19084509750772</v>
      </c>
      <c r="Z185" s="4">
        <v>96.929632671413771</v>
      </c>
      <c r="AA185" s="4">
        <v>95.370077437585209</v>
      </c>
      <c r="AB185" s="4">
        <v>93.579002200257591</v>
      </c>
      <c r="AC185" s="4">
        <v>98.045205049038429</v>
      </c>
      <c r="AD185" s="4">
        <v>102.68958736494915</v>
      </c>
      <c r="AE185" s="4">
        <v>104.98166142985099</v>
      </c>
      <c r="AF185" s="4">
        <v>103.10731011889685</v>
      </c>
      <c r="AG185" s="4">
        <v>101.30598146801448</v>
      </c>
      <c r="AH185" s="4">
        <v>99.035367471697739</v>
      </c>
      <c r="AI185" s="4">
        <v>99.000041460632062</v>
      </c>
      <c r="AJ185" s="4">
        <v>99.849906184783777</v>
      </c>
      <c r="AK185" s="4">
        <v>104.03980514416966</v>
      </c>
      <c r="AL185" s="4">
        <v>103.93767765731207</v>
      </c>
      <c r="AM185" s="4">
        <v>102.9024943792964</v>
      </c>
      <c r="AN185" s="4">
        <v>101.73265209101064</v>
      </c>
      <c r="AO185" s="4">
        <v>100.90472057181745</v>
      </c>
      <c r="AP185" s="4">
        <v>100</v>
      </c>
      <c r="AQ185" s="4">
        <v>96.832315550641965</v>
      </c>
      <c r="AR185" s="4">
        <v>94.950690230681985</v>
      </c>
      <c r="AS185" s="4">
        <v>92.987487909107685</v>
      </c>
      <c r="AT185" s="4">
        <v>90.236781639495902</v>
      </c>
      <c r="AU185" s="4">
        <v>88.234191621622713</v>
      </c>
      <c r="AV185" s="4">
        <v>87.935119117294818</v>
      </c>
      <c r="AW185" s="4">
        <v>87.406169268633064</v>
      </c>
      <c r="AX185" s="4">
        <v>84.853989961801886</v>
      </c>
      <c r="AY185" s="4">
        <v>83.779107626405562</v>
      </c>
      <c r="AZ185" s="4">
        <v>81.169541492483972</v>
      </c>
      <c r="BA185" s="4">
        <v>79.395444507521617</v>
      </c>
      <c r="BB185" s="4">
        <v>76.281948838148608</v>
      </c>
      <c r="BC185" s="4">
        <v>74.999612101815103</v>
      </c>
      <c r="BD185" s="4">
        <v>74.873012812343248</v>
      </c>
      <c r="BE185" s="4">
        <v>74.905683898504407</v>
      </c>
      <c r="BF185" s="4">
        <v>75.10138693758033</v>
      </c>
      <c r="BG185" s="4">
        <v>74.694466638529974</v>
      </c>
      <c r="BH185" s="4">
        <v>73.966339293942724</v>
      </c>
      <c r="BI185" s="4">
        <v>73.159844046610274</v>
      </c>
      <c r="BJ185" s="4">
        <v>73.582770884196691</v>
      </c>
      <c r="BK185" s="4">
        <v>72.843106686228722</v>
      </c>
      <c r="BL185" s="4">
        <v>67.486229022604221</v>
      </c>
      <c r="BM185" s="4"/>
      <c r="BN185" s="4"/>
    </row>
    <row r="186" spans="1:66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x14ac:dyDescent="0.2">
      <c r="A187" s="24" t="s">
        <v>26</v>
      </c>
      <c r="B187" s="4">
        <v>132.67383267724222</v>
      </c>
      <c r="C187" s="4">
        <v>127.75644076554904</v>
      </c>
      <c r="D187" s="4">
        <v>122.02143339593988</v>
      </c>
      <c r="E187" s="4">
        <v>126.63346805295488</v>
      </c>
      <c r="F187" s="4">
        <v>126.00482104957635</v>
      </c>
      <c r="G187" s="4">
        <v>129.89871043362203</v>
      </c>
      <c r="H187" s="4">
        <v>138.77517379090625</v>
      </c>
      <c r="I187" s="4">
        <v>135.47839495549314</v>
      </c>
      <c r="J187" s="4">
        <v>151.1502938434744</v>
      </c>
      <c r="K187" s="4">
        <v>148.85461654670152</v>
      </c>
      <c r="L187" s="4">
        <v>137.10009540947016</v>
      </c>
      <c r="M187" s="4">
        <v>130.92211640958848</v>
      </c>
      <c r="N187" s="4">
        <v>136.34307220491067</v>
      </c>
      <c r="O187" s="4">
        <v>148.98464876530144</v>
      </c>
      <c r="P187" s="4">
        <v>158.67158313595766</v>
      </c>
      <c r="Q187" s="4">
        <v>158.5076427163697</v>
      </c>
      <c r="R187" s="4">
        <v>160.19976060238534</v>
      </c>
      <c r="S187" s="4">
        <v>159.66891576867687</v>
      </c>
      <c r="T187" s="4">
        <v>174.46201249815959</v>
      </c>
      <c r="U187" s="4">
        <v>191.57397581256603</v>
      </c>
      <c r="V187" s="4">
        <v>197.29590856498203</v>
      </c>
      <c r="W187" s="4">
        <v>180.84924234195131</v>
      </c>
      <c r="X187" s="4">
        <v>149.72744188653962</v>
      </c>
      <c r="Y187" s="4">
        <v>130.19860864304101</v>
      </c>
      <c r="Z187" s="4">
        <v>117.52131262590828</v>
      </c>
      <c r="AA187" s="4">
        <v>109.68088555955677</v>
      </c>
      <c r="AB187" s="4">
        <v>104.8898005015202</v>
      </c>
      <c r="AC187" s="4">
        <v>106.27129129820936</v>
      </c>
      <c r="AD187" s="4">
        <v>106.95677020995426</v>
      </c>
      <c r="AE187" s="4">
        <v>108.57943059370895</v>
      </c>
      <c r="AF187" s="4">
        <v>108.08840001847889</v>
      </c>
      <c r="AG187" s="4">
        <v>106.19226155153545</v>
      </c>
      <c r="AH187" s="4">
        <v>99.850850615588556</v>
      </c>
      <c r="AI187" s="4">
        <v>98.168094662475909</v>
      </c>
      <c r="AJ187" s="4">
        <v>97.628574365601892</v>
      </c>
      <c r="AK187" s="4">
        <v>97.022896922282925</v>
      </c>
      <c r="AL187" s="4">
        <v>95.943383752689869</v>
      </c>
      <c r="AM187" s="4">
        <v>96.789683094469282</v>
      </c>
      <c r="AN187" s="4">
        <v>98.450575552776428</v>
      </c>
      <c r="AO187" s="4">
        <v>99.143514674685363</v>
      </c>
      <c r="AP187" s="4">
        <v>100</v>
      </c>
      <c r="AQ187" s="4">
        <v>102.12472799569136</v>
      </c>
      <c r="AR187" s="4">
        <v>103.75803522345063</v>
      </c>
      <c r="AS187" s="4">
        <v>104.80538503060652</v>
      </c>
      <c r="AT187" s="4">
        <v>104.95969494738308</v>
      </c>
      <c r="AU187" s="4">
        <v>103.10499341337797</v>
      </c>
      <c r="AV187" s="4">
        <v>101.73396102235037</v>
      </c>
      <c r="AW187" s="4">
        <v>101.77727353768542</v>
      </c>
      <c r="AX187" s="4">
        <v>99.259464020068336</v>
      </c>
      <c r="AY187" s="4">
        <v>98.425589800969689</v>
      </c>
      <c r="AZ187" s="4">
        <v>97.53641915360015</v>
      </c>
      <c r="BA187" s="4">
        <v>95.250588467971838</v>
      </c>
      <c r="BB187" s="4">
        <v>92.118532463921483</v>
      </c>
      <c r="BC187" s="4">
        <v>90.525622324887223</v>
      </c>
      <c r="BD187" s="4">
        <v>89.929448635859188</v>
      </c>
      <c r="BE187" s="4">
        <v>89.025361760840127</v>
      </c>
      <c r="BF187" s="4">
        <v>88.943930068273175</v>
      </c>
      <c r="BG187" s="4">
        <v>88.042905506327202</v>
      </c>
      <c r="BH187" s="4">
        <v>87.140852338797302</v>
      </c>
      <c r="BI187" s="4">
        <v>86.250586637179126</v>
      </c>
      <c r="BJ187" s="4">
        <v>86.33723154684094</v>
      </c>
      <c r="BK187" s="4">
        <v>85.64507154333144</v>
      </c>
      <c r="BL187" s="4">
        <v>80.387261010238134</v>
      </c>
      <c r="BM187" s="4"/>
      <c r="BN187" s="4"/>
    </row>
    <row r="188" spans="1:66" x14ac:dyDescent="0.2">
      <c r="A188" s="2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6" x14ac:dyDescent="0.2">
      <c r="A189" s="16" t="s">
        <v>38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130.9935257233405</v>
      </c>
      <c r="M189" s="4">
        <v>122.73067045335353</v>
      </c>
      <c r="N189" s="4">
        <v>122.60117063728269</v>
      </c>
      <c r="O189" s="4">
        <v>131.18206793416473</v>
      </c>
      <c r="P189" s="4">
        <v>137.51551948515163</v>
      </c>
      <c r="Q189" s="4">
        <v>142.33079337141845</v>
      </c>
      <c r="R189" s="4">
        <v>152.92016442441093</v>
      </c>
      <c r="S189" s="4">
        <v>150.52785641032412</v>
      </c>
      <c r="T189" s="4">
        <v>160.37629223376933</v>
      </c>
      <c r="U189" s="4">
        <v>179.00574468220145</v>
      </c>
      <c r="V189" s="4">
        <v>190.16026634984243</v>
      </c>
      <c r="W189" s="4">
        <v>174.48912371254607</v>
      </c>
      <c r="X189" s="4">
        <v>139.77449279609354</v>
      </c>
      <c r="Y189" s="4">
        <v>117.89479822686575</v>
      </c>
      <c r="Z189" s="4">
        <v>105.9009216016487</v>
      </c>
      <c r="AA189" s="4">
        <v>97.93250880451356</v>
      </c>
      <c r="AB189" s="4">
        <v>94.24786991084008</v>
      </c>
      <c r="AC189" s="4">
        <v>95.770152985210473</v>
      </c>
      <c r="AD189" s="4">
        <v>96.087117190972862</v>
      </c>
      <c r="AE189" s="4">
        <v>98.452233566813533</v>
      </c>
      <c r="AF189" s="4">
        <v>98.068907380963964</v>
      </c>
      <c r="AG189" s="4">
        <v>95.057308073454152</v>
      </c>
      <c r="AH189" s="4">
        <v>87.303247911608764</v>
      </c>
      <c r="AI189" s="4">
        <v>88.136158654180633</v>
      </c>
      <c r="AJ189" s="4">
        <v>88.747630519160282</v>
      </c>
      <c r="AK189" s="4">
        <v>91.123618605867449</v>
      </c>
      <c r="AL189" s="4">
        <v>88.563004775377692</v>
      </c>
      <c r="AM189" s="4">
        <v>91.32019402617945</v>
      </c>
      <c r="AN189" s="4">
        <v>93.8529849880249</v>
      </c>
      <c r="AO189" s="4">
        <v>95.783034065626097</v>
      </c>
      <c r="AP189" s="4">
        <v>100</v>
      </c>
      <c r="AQ189" s="4">
        <v>102.79393664771617</v>
      </c>
      <c r="AR189" s="4">
        <v>105.50286252823061</v>
      </c>
      <c r="AS189" s="4">
        <v>108.31969954316838</v>
      </c>
      <c r="AT189" s="4">
        <v>110.96786751659636</v>
      </c>
      <c r="AU189" s="4">
        <v>110.33779257245533</v>
      </c>
      <c r="AV189" s="4">
        <v>109.95114912922988</v>
      </c>
      <c r="AW189" s="4">
        <v>110.01956260290007</v>
      </c>
      <c r="AX189" s="4">
        <v>109.57260423836524</v>
      </c>
      <c r="AY189" s="4">
        <v>109.2600960736733</v>
      </c>
      <c r="AZ189" s="4">
        <v>109.75208615878007</v>
      </c>
      <c r="BA189" s="4">
        <v>107.55566039261393</v>
      </c>
      <c r="BB189" s="4">
        <v>103.88402582623787</v>
      </c>
      <c r="BC189" s="4">
        <v>102.6665898758056</v>
      </c>
      <c r="BD189" s="4">
        <v>101.64546617226858</v>
      </c>
      <c r="BE189" s="4">
        <v>99.987566450792102</v>
      </c>
      <c r="BF189" s="4">
        <v>99.956029741199899</v>
      </c>
      <c r="BG189" s="4">
        <v>98.547567723229577</v>
      </c>
      <c r="BH189" s="4">
        <v>97.871530871017114</v>
      </c>
      <c r="BI189" s="4">
        <v>97.705636757499775</v>
      </c>
      <c r="BJ189" s="4">
        <v>98.259735405877478</v>
      </c>
      <c r="BK189" s="4">
        <v>98.218655459018905</v>
      </c>
      <c r="BL189" s="4">
        <v>93.770981452331199</v>
      </c>
      <c r="BM189" s="4"/>
      <c r="BN189" s="4"/>
    </row>
    <row r="190" spans="1:66" x14ac:dyDescent="0.2">
      <c r="A190" s="16" t="s">
        <v>39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130.0677074200452</v>
      </c>
      <c r="M190" s="4">
        <v>124.77353185903627</v>
      </c>
      <c r="N190" s="4">
        <v>132.82472182747969</v>
      </c>
      <c r="O190" s="4">
        <v>149.44692552367076</v>
      </c>
      <c r="P190" s="4">
        <v>155.66958789427392</v>
      </c>
      <c r="Q190" s="4">
        <v>157.7967216929776</v>
      </c>
      <c r="R190" s="4">
        <v>167.192869444921</v>
      </c>
      <c r="S190" s="4">
        <v>165.07868208861788</v>
      </c>
      <c r="T190" s="4">
        <v>189.0148179698694</v>
      </c>
      <c r="U190" s="4">
        <v>205.10051942900066</v>
      </c>
      <c r="V190" s="4">
        <v>211.45750542125796</v>
      </c>
      <c r="W190" s="4">
        <v>186.59792590802766</v>
      </c>
      <c r="X190" s="4">
        <v>145.11142473575356</v>
      </c>
      <c r="Y190" s="4">
        <v>124.72542271213167</v>
      </c>
      <c r="Z190" s="4">
        <v>111.42370075205147</v>
      </c>
      <c r="AA190" s="4">
        <v>103.04847284718996</v>
      </c>
      <c r="AB190" s="4">
        <v>98.906791029715663</v>
      </c>
      <c r="AC190" s="4">
        <v>102.14312393342193</v>
      </c>
      <c r="AD190" s="4">
        <v>103.34969498896112</v>
      </c>
      <c r="AE190" s="4">
        <v>106.74654676004883</v>
      </c>
      <c r="AF190" s="4">
        <v>107.73282010446097</v>
      </c>
      <c r="AG190" s="4">
        <v>104.93438660300346</v>
      </c>
      <c r="AH190" s="4">
        <v>94.805837334644622</v>
      </c>
      <c r="AI190" s="4">
        <v>93.3883862394555</v>
      </c>
      <c r="AJ190" s="4">
        <v>93.119175036738895</v>
      </c>
      <c r="AK190" s="4">
        <v>92.344336540359464</v>
      </c>
      <c r="AL190" s="4">
        <v>93.09755898710435</v>
      </c>
      <c r="AM190" s="4">
        <v>94.741556577222042</v>
      </c>
      <c r="AN190" s="4">
        <v>97.826225458840327</v>
      </c>
      <c r="AO190" s="4">
        <v>98.948248133724206</v>
      </c>
      <c r="AP190" s="4">
        <v>100</v>
      </c>
      <c r="AQ190" s="4">
        <v>105.24622269896305</v>
      </c>
      <c r="AR190" s="4">
        <v>110.37115228692153</v>
      </c>
      <c r="AS190" s="4">
        <v>113.36946622494442</v>
      </c>
      <c r="AT190" s="4">
        <v>113.96381745643021</v>
      </c>
      <c r="AU190" s="4">
        <v>111.05848128781162</v>
      </c>
      <c r="AV190" s="4">
        <v>108.9546244805629</v>
      </c>
      <c r="AW190" s="4">
        <v>110.02289348314105</v>
      </c>
      <c r="AX190" s="4">
        <v>106.92757817753854</v>
      </c>
      <c r="AY190" s="4">
        <v>106.41960301555402</v>
      </c>
      <c r="AZ190" s="4">
        <v>106.19986912373744</v>
      </c>
      <c r="BA190" s="4">
        <v>103.7783899777974</v>
      </c>
      <c r="BB190" s="4">
        <v>100.59118837781627</v>
      </c>
      <c r="BC190" s="4">
        <v>98.337258423737254</v>
      </c>
      <c r="BD190" s="4">
        <v>97.556999491060296</v>
      </c>
      <c r="BE190" s="4">
        <v>96.232446171466634</v>
      </c>
      <c r="BF190" s="4">
        <v>96.001478894364126</v>
      </c>
      <c r="BG190" s="4">
        <v>95.114476656962353</v>
      </c>
      <c r="BH190" s="4">
        <v>93.899145281408124</v>
      </c>
      <c r="BI190" s="4">
        <v>91.939374100386871</v>
      </c>
      <c r="BJ190" s="4">
        <v>91.492466657311951</v>
      </c>
      <c r="BK190" s="4">
        <v>90.763736520179293</v>
      </c>
      <c r="BL190" s="4">
        <v>84.948449056479916</v>
      </c>
      <c r="BM190" s="4"/>
      <c r="BN190" s="4"/>
    </row>
    <row r="191" spans="1:66" x14ac:dyDescent="0.2">
      <c r="A191" s="16" t="s">
        <v>35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109.89587468448423</v>
      </c>
      <c r="M191" s="4">
        <v>106.12773763206377</v>
      </c>
      <c r="N191" s="4">
        <v>115.7594853756699</v>
      </c>
      <c r="O191" s="4">
        <v>133.45590151758145</v>
      </c>
      <c r="P191" s="4">
        <v>162.09850118650033</v>
      </c>
      <c r="Q191" s="4">
        <v>156.59232507368665</v>
      </c>
      <c r="R191" s="4">
        <v>148.99638601402918</v>
      </c>
      <c r="S191" s="4">
        <v>147.64542507381012</v>
      </c>
      <c r="T191" s="4">
        <v>153.59855036684212</v>
      </c>
      <c r="U191" s="4">
        <v>168.76088171814914</v>
      </c>
      <c r="V191" s="4">
        <v>173.45370923561873</v>
      </c>
      <c r="W191" s="4">
        <v>165.3854810388867</v>
      </c>
      <c r="X191" s="4">
        <v>145.91951855818033</v>
      </c>
      <c r="Y191" s="4">
        <v>126.00177755105581</v>
      </c>
      <c r="Z191" s="4">
        <v>114.40230125115276</v>
      </c>
      <c r="AA191" s="4">
        <v>105.78234755280249</v>
      </c>
      <c r="AB191" s="4">
        <v>100.21817442371095</v>
      </c>
      <c r="AC191" s="4">
        <v>99.769700569278356</v>
      </c>
      <c r="AD191" s="4">
        <v>99.354813999582547</v>
      </c>
      <c r="AE191" s="4">
        <v>102.08676405699171</v>
      </c>
      <c r="AF191" s="4">
        <v>102.03558599966587</v>
      </c>
      <c r="AG191" s="4">
        <v>101.85376749618608</v>
      </c>
      <c r="AH191" s="4">
        <v>101.58895312597184</v>
      </c>
      <c r="AI191" s="4">
        <v>101.97757037636187</v>
      </c>
      <c r="AJ191" s="4">
        <v>102.91745275502963</v>
      </c>
      <c r="AK191" s="4">
        <v>102.8368456321837</v>
      </c>
      <c r="AL191" s="4">
        <v>101.68206939918967</v>
      </c>
      <c r="AM191" s="4">
        <v>101.96077580195458</v>
      </c>
      <c r="AN191" s="4">
        <v>101.4012840964363</v>
      </c>
      <c r="AO191" s="4">
        <v>100.66901243214089</v>
      </c>
      <c r="AP191" s="4">
        <v>99.999999999999986</v>
      </c>
      <c r="AQ191" s="4">
        <v>102.53976024106871</v>
      </c>
      <c r="AR191" s="4">
        <v>100.21903197169719</v>
      </c>
      <c r="AS191" s="4">
        <v>100.66986011335824</v>
      </c>
      <c r="AT191" s="4">
        <v>100.29502157147773</v>
      </c>
      <c r="AU191" s="4">
        <v>100.59272603156333</v>
      </c>
      <c r="AV191" s="4">
        <v>100.15093367200221</v>
      </c>
      <c r="AW191" s="4">
        <v>101.34033598314942</v>
      </c>
      <c r="AX191" s="4">
        <v>98.790642604200926</v>
      </c>
      <c r="AY191" s="4">
        <v>97.462172945820967</v>
      </c>
      <c r="AZ191" s="4">
        <v>94.95975397036753</v>
      </c>
      <c r="BA191" s="4">
        <v>93.033517642136019</v>
      </c>
      <c r="BB191" s="4">
        <v>89.9901557462169</v>
      </c>
      <c r="BC191" s="4">
        <v>89.304607238540925</v>
      </c>
      <c r="BD191" s="4">
        <v>89.098787540404459</v>
      </c>
      <c r="BE191" s="4">
        <v>88.520182942641839</v>
      </c>
      <c r="BF191" s="4">
        <v>88.117328805568832</v>
      </c>
      <c r="BG191" s="4">
        <v>87.100680823766268</v>
      </c>
      <c r="BH191" s="4">
        <v>86.376177172793305</v>
      </c>
      <c r="BI191" s="4">
        <v>85.584160957935694</v>
      </c>
      <c r="BJ191" s="4">
        <v>85.785423298749365</v>
      </c>
      <c r="BK191" s="4">
        <v>84.58424799989487</v>
      </c>
      <c r="BL191" s="4">
        <v>78.733097442687779</v>
      </c>
      <c r="BM191" s="4"/>
      <c r="BN191" s="4"/>
    </row>
    <row r="192" spans="1:66" x14ac:dyDescent="0.2">
      <c r="A192" s="16" t="s">
        <v>36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164.4855675368415</v>
      </c>
      <c r="M192" s="4">
        <v>157.18529768320622</v>
      </c>
      <c r="N192" s="4">
        <v>160.43922111858708</v>
      </c>
      <c r="O192" s="4">
        <v>171.53034890740486</v>
      </c>
      <c r="P192" s="4">
        <v>184.11868086661494</v>
      </c>
      <c r="Q192" s="4">
        <v>184.53324145627718</v>
      </c>
      <c r="R192" s="4">
        <v>178.21847709658439</v>
      </c>
      <c r="S192" s="4">
        <v>178.71519847149338</v>
      </c>
      <c r="T192" s="4">
        <v>189.36267648116151</v>
      </c>
      <c r="U192" s="4">
        <v>208.63664511732617</v>
      </c>
      <c r="V192" s="4">
        <v>208.1524464289613</v>
      </c>
      <c r="W192" s="4">
        <v>195.75520657367994</v>
      </c>
      <c r="X192" s="4">
        <v>171.19082695253763</v>
      </c>
      <c r="Y192" s="4">
        <v>154.79940178444289</v>
      </c>
      <c r="Z192" s="4">
        <v>141.54536008556849</v>
      </c>
      <c r="AA192" s="4">
        <v>134.86343714318585</v>
      </c>
      <c r="AB192" s="4">
        <v>129.46408955604645</v>
      </c>
      <c r="AC192" s="4">
        <v>129.83736701502272</v>
      </c>
      <c r="AD192" s="4">
        <v>130.83494112199458</v>
      </c>
      <c r="AE192" s="4">
        <v>129.69630145577159</v>
      </c>
      <c r="AF192" s="4">
        <v>128.17277153241523</v>
      </c>
      <c r="AG192" s="4">
        <v>127.40939476572967</v>
      </c>
      <c r="AH192" s="4">
        <v>122.04878804924132</v>
      </c>
      <c r="AI192" s="4">
        <v>115.59773614431217</v>
      </c>
      <c r="AJ192" s="4">
        <v>112.37912058757631</v>
      </c>
      <c r="AK192" s="4">
        <v>108.23509714596962</v>
      </c>
      <c r="AL192" s="4">
        <v>104.52460466371207</v>
      </c>
      <c r="AM192" s="4">
        <v>102.60363083533696</v>
      </c>
      <c r="AN192" s="4">
        <v>102.52124701402826</v>
      </c>
      <c r="AO192" s="4">
        <v>101.8198832975668</v>
      </c>
      <c r="AP192" s="4">
        <v>99.999999999999986</v>
      </c>
      <c r="AQ192" s="4">
        <v>97.667315300631913</v>
      </c>
      <c r="AR192" s="4">
        <v>96.199573152900641</v>
      </c>
      <c r="AS192" s="4">
        <v>94.273589878429476</v>
      </c>
      <c r="AT192" s="4">
        <v>93.325933620854613</v>
      </c>
      <c r="AU192" s="4">
        <v>92.009015636955198</v>
      </c>
      <c r="AV192" s="4">
        <v>91.549460969308313</v>
      </c>
      <c r="AW192" s="4">
        <v>90.504050033200286</v>
      </c>
      <c r="AX192" s="4">
        <v>88.078217773376764</v>
      </c>
      <c r="AY192" s="4">
        <v>87.547731402413774</v>
      </c>
      <c r="AZ192" s="4">
        <v>85.989525621533957</v>
      </c>
      <c r="BA192" s="4">
        <v>83.56927559135724</v>
      </c>
      <c r="BB192" s="4">
        <v>80.644725429555692</v>
      </c>
      <c r="BC192" s="4">
        <v>79.17792697365941</v>
      </c>
      <c r="BD192" s="4">
        <v>78.828909565619085</v>
      </c>
      <c r="BE192" s="4">
        <v>78.805291631604987</v>
      </c>
      <c r="BF192" s="4">
        <v>78.969366018972195</v>
      </c>
      <c r="BG192" s="4">
        <v>78.31325181997407</v>
      </c>
      <c r="BH192" s="4">
        <v>77.425522966316308</v>
      </c>
      <c r="BI192" s="4">
        <v>77.504430945857621</v>
      </c>
      <c r="BJ192" s="4">
        <v>77.865599833064778</v>
      </c>
      <c r="BK192" s="4">
        <v>76.853742567047235</v>
      </c>
      <c r="BL192" s="4">
        <v>71.652375654844803</v>
      </c>
      <c r="BM192" s="4"/>
      <c r="BN192" s="4"/>
    </row>
    <row r="193" spans="1:67" x14ac:dyDescent="0.2">
      <c r="A193" s="16" t="s">
        <v>37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198.37761198190023</v>
      </c>
      <c r="M193" s="4">
        <v>189.63442200688976</v>
      </c>
      <c r="N193" s="4">
        <v>196.28116566716216</v>
      </c>
      <c r="O193" s="4">
        <v>203.21728773939785</v>
      </c>
      <c r="P193" s="4">
        <v>203.47205395782984</v>
      </c>
      <c r="Q193" s="4">
        <v>191.93439025968198</v>
      </c>
      <c r="R193" s="4">
        <v>179.12143858193605</v>
      </c>
      <c r="S193" s="4">
        <v>185.18397628777316</v>
      </c>
      <c r="T193" s="4">
        <v>200.84237768048263</v>
      </c>
      <c r="U193" s="4">
        <v>221.12424718008739</v>
      </c>
      <c r="V193" s="4">
        <v>228.94427796573976</v>
      </c>
      <c r="W193" s="4">
        <v>215.25431927970843</v>
      </c>
      <c r="X193" s="4">
        <v>188.4003939323666</v>
      </c>
      <c r="Y193" s="4">
        <v>164.28948970484853</v>
      </c>
      <c r="Z193" s="4">
        <v>148.18812906389161</v>
      </c>
      <c r="AA193" s="4">
        <v>138.5230694485949</v>
      </c>
      <c r="AB193" s="4">
        <v>129.8963466605455</v>
      </c>
      <c r="AC193" s="4">
        <v>128.72930639821686</v>
      </c>
      <c r="AD193" s="4">
        <v>128.67279751404416</v>
      </c>
      <c r="AE193" s="4">
        <v>126.4818608379295</v>
      </c>
      <c r="AF193" s="4">
        <v>121.25236339064172</v>
      </c>
      <c r="AG193" s="4">
        <v>117.66249894173923</v>
      </c>
      <c r="AH193" s="4">
        <v>114.32762914751792</v>
      </c>
      <c r="AI193" s="4">
        <v>111.69014913982507</v>
      </c>
      <c r="AJ193" s="4">
        <v>109.36369580410791</v>
      </c>
      <c r="AK193" s="4">
        <v>108.14053142776713</v>
      </c>
      <c r="AL193" s="4">
        <v>106.0557365964452</v>
      </c>
      <c r="AM193" s="4">
        <v>104.3468183193483</v>
      </c>
      <c r="AN193" s="4">
        <v>103.02700712529568</v>
      </c>
      <c r="AO193" s="4">
        <v>101.8206846964766</v>
      </c>
      <c r="AP193" s="4">
        <v>100</v>
      </c>
      <c r="AQ193" s="4">
        <v>97.021372835476839</v>
      </c>
      <c r="AR193" s="4">
        <v>94.784145118141794</v>
      </c>
      <c r="AS193" s="4">
        <v>92.204489801426334</v>
      </c>
      <c r="AT193" s="4">
        <v>89.803586786908639</v>
      </c>
      <c r="AU193" s="4">
        <v>87.768599238558664</v>
      </c>
      <c r="AV193" s="4">
        <v>86.369812631083221</v>
      </c>
      <c r="AW193" s="4">
        <v>85.152095957346731</v>
      </c>
      <c r="AX193" s="4">
        <v>82.2032043590348</v>
      </c>
      <c r="AY193" s="4">
        <v>81.161936757361033</v>
      </c>
      <c r="AZ193" s="4">
        <v>79.113869060653641</v>
      </c>
      <c r="BA193" s="4">
        <v>76.834919699999745</v>
      </c>
      <c r="BB193" s="4">
        <v>74.278061373581579</v>
      </c>
      <c r="BC193" s="4">
        <v>73.197789917377918</v>
      </c>
      <c r="BD193" s="4">
        <v>73.190139699141625</v>
      </c>
      <c r="BE193" s="4">
        <v>73.312463584055649</v>
      </c>
      <c r="BF193" s="4">
        <v>73.620792771957426</v>
      </c>
      <c r="BG193" s="4">
        <v>73.23627321575573</v>
      </c>
      <c r="BH193" s="4">
        <v>72.71921759098133</v>
      </c>
      <c r="BI193" s="4">
        <v>72.44682235395635</v>
      </c>
      <c r="BJ193" s="4">
        <v>73.043516877727825</v>
      </c>
      <c r="BK193" s="4">
        <v>72.227411461310098</v>
      </c>
      <c r="BL193" s="4">
        <v>67.154489055992286</v>
      </c>
      <c r="BM193" s="4"/>
      <c r="BN193" s="4"/>
    </row>
    <row r="194" spans="1:67" x14ac:dyDescent="0.2">
      <c r="A194" s="1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4"/>
      <c r="BN194" s="4"/>
    </row>
    <row r="195" spans="1:67" x14ac:dyDescent="0.2">
      <c r="A195" s="24" t="s">
        <v>45</v>
      </c>
    </row>
    <row r="196" spans="1:67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</row>
    <row r="199" spans="1:67" x14ac:dyDescent="0.2">
      <c r="A199" s="16" t="s">
        <v>27</v>
      </c>
    </row>
    <row r="201" spans="1:67" s="8" customFormat="1" x14ac:dyDescent="0.2">
      <c r="A201" s="16"/>
      <c r="B201" s="8">
        <v>1960</v>
      </c>
      <c r="C201" s="8">
        <v>1961</v>
      </c>
      <c r="D201" s="8">
        <v>1962</v>
      </c>
      <c r="E201" s="8">
        <v>1963</v>
      </c>
      <c r="F201" s="8">
        <v>1964</v>
      </c>
      <c r="G201" s="8">
        <v>1965</v>
      </c>
      <c r="H201" s="8">
        <v>1966</v>
      </c>
      <c r="I201" s="8">
        <v>1967</v>
      </c>
      <c r="J201" s="8">
        <v>1968</v>
      </c>
      <c r="K201" s="8">
        <v>1969</v>
      </c>
      <c r="L201" s="8">
        <v>1970</v>
      </c>
      <c r="M201" s="8">
        <v>1971</v>
      </c>
      <c r="N201" s="8">
        <v>1972</v>
      </c>
      <c r="O201" s="8">
        <v>1973</v>
      </c>
      <c r="P201" s="8">
        <v>1974</v>
      </c>
      <c r="Q201" s="8">
        <v>1975</v>
      </c>
      <c r="R201" s="8">
        <v>1976</v>
      </c>
      <c r="S201" s="8">
        <v>1977</v>
      </c>
      <c r="T201" s="8">
        <v>1978</v>
      </c>
      <c r="U201" s="8">
        <v>1979</v>
      </c>
      <c r="V201" s="8">
        <v>1980</v>
      </c>
      <c r="W201" s="8">
        <v>1981</v>
      </c>
      <c r="X201" s="8">
        <v>1982</v>
      </c>
      <c r="Y201" s="8">
        <v>1983</v>
      </c>
      <c r="Z201" s="8">
        <v>1984</v>
      </c>
      <c r="AA201" s="8">
        <v>1985</v>
      </c>
      <c r="AB201" s="8">
        <v>1986</v>
      </c>
      <c r="AC201" s="8">
        <v>1987</v>
      </c>
      <c r="AD201" s="8">
        <v>1988</v>
      </c>
      <c r="AE201" s="8">
        <v>1989</v>
      </c>
      <c r="AF201" s="8">
        <v>1990</v>
      </c>
      <c r="AG201" s="8">
        <v>1991</v>
      </c>
      <c r="AH201" s="8">
        <v>1992</v>
      </c>
      <c r="AI201" s="8">
        <v>1993</v>
      </c>
      <c r="AJ201" s="8">
        <v>1994</v>
      </c>
      <c r="AK201" s="8">
        <v>1995</v>
      </c>
      <c r="AL201" s="8">
        <v>1996</v>
      </c>
      <c r="AM201" s="8">
        <v>1997</v>
      </c>
      <c r="AN201" s="8">
        <v>1998</v>
      </c>
      <c r="AO201" s="8">
        <v>1999</v>
      </c>
      <c r="AP201" s="8">
        <v>2000</v>
      </c>
      <c r="AQ201" s="8">
        <v>2001</v>
      </c>
      <c r="AR201" s="8">
        <v>2002</v>
      </c>
      <c r="AS201" s="8">
        <v>2003</v>
      </c>
      <c r="AT201" s="8">
        <v>2004</v>
      </c>
      <c r="AU201" s="8">
        <v>2005</v>
      </c>
      <c r="AV201" s="8">
        <v>2006</v>
      </c>
      <c r="AW201" s="8">
        <v>2007</v>
      </c>
      <c r="AX201" s="8">
        <v>2008</v>
      </c>
      <c r="AY201" s="8">
        <v>2009</v>
      </c>
      <c r="AZ201" s="8">
        <v>2010</v>
      </c>
      <c r="BA201" s="8">
        <v>2011</v>
      </c>
      <c r="BB201" s="8">
        <v>2012</v>
      </c>
      <c r="BC201" s="8">
        <v>2013</v>
      </c>
      <c r="BD201" s="8">
        <v>2014</v>
      </c>
      <c r="BE201" s="8">
        <v>2015</v>
      </c>
      <c r="BF201" s="8">
        <v>2016</v>
      </c>
      <c r="BG201" s="8">
        <v>2017</v>
      </c>
      <c r="BH201" s="8">
        <v>2018</v>
      </c>
      <c r="BI201" s="8">
        <v>2019</v>
      </c>
      <c r="BJ201" s="8">
        <v>2020</v>
      </c>
      <c r="BK201" s="8">
        <v>2021</v>
      </c>
      <c r="BL201" s="8">
        <v>2022</v>
      </c>
      <c r="BO201" s="3"/>
    </row>
    <row r="202" spans="1:67" x14ac:dyDescent="0.2">
      <c r="A202" s="16" t="s">
        <v>22</v>
      </c>
      <c r="B202" s="4">
        <v>1.2685470998242352</v>
      </c>
      <c r="C202" s="4">
        <v>1.247182096037722</v>
      </c>
      <c r="D202" s="4">
        <v>1.247182096037722</v>
      </c>
      <c r="E202" s="4">
        <v>1.3913958715966877</v>
      </c>
      <c r="F202" s="4">
        <v>1.4661733848494842</v>
      </c>
      <c r="G202" s="4">
        <v>1.5810102802019934</v>
      </c>
      <c r="H202" s="4">
        <v>1.7278946812342737</v>
      </c>
      <c r="I202" s="4">
        <v>1.7492596850207871</v>
      </c>
      <c r="J202" s="4">
        <v>1.9789334757258061</v>
      </c>
      <c r="K202" s="4">
        <v>2.0014970356180566</v>
      </c>
      <c r="L202" s="4">
        <v>1.9337747630245812</v>
      </c>
      <c r="M202" s="4">
        <v>1.9352738618062508</v>
      </c>
      <c r="N202" s="4">
        <v>2.1302838588779625</v>
      </c>
      <c r="O202" s="4">
        <v>2.5792039359743404</v>
      </c>
      <c r="P202" s="4">
        <v>3.2715614178741119</v>
      </c>
      <c r="Q202" s="4">
        <v>3.823772028848524</v>
      </c>
      <c r="R202" s="4">
        <v>4.5138434238656338</v>
      </c>
      <c r="S202" s="4">
        <v>5.2636968044890802</v>
      </c>
      <c r="T202" s="4">
        <v>6.4472866518574614</v>
      </c>
      <c r="U202" s="4">
        <v>8.1274536656243317</v>
      </c>
      <c r="V202" s="4">
        <v>10.144687859377017</v>
      </c>
      <c r="W202" s="4">
        <v>10.95424862596821</v>
      </c>
      <c r="X202" s="4">
        <v>10.565577261275351</v>
      </c>
      <c r="Y202" s="4">
        <v>10.538082314842205</v>
      </c>
      <c r="Z202" s="4">
        <v>10.539296857709411</v>
      </c>
      <c r="AA202" s="4">
        <v>10.741095808718629</v>
      </c>
      <c r="AB202" s="4">
        <v>10.877945075420321</v>
      </c>
      <c r="AC202" s="4">
        <v>11.539214372904265</v>
      </c>
      <c r="AD202" s="4">
        <v>12.194327736678822</v>
      </c>
      <c r="AE202" s="4">
        <v>13.159227869095954</v>
      </c>
      <c r="AF202" s="4">
        <v>13.95119932151424</v>
      </c>
      <c r="AG202" s="4">
        <v>14.569967727332454</v>
      </c>
      <c r="AH202" s="4">
        <v>14.425997744065443</v>
      </c>
      <c r="AI202" s="4">
        <v>14.835293317644137</v>
      </c>
      <c r="AJ202" s="4">
        <v>15.358664463172472</v>
      </c>
      <c r="AK202" s="4">
        <v>16.072340107202358</v>
      </c>
      <c r="AL202" s="4">
        <v>16.529253746999867</v>
      </c>
      <c r="AM202" s="4">
        <v>17.008556429547848</v>
      </c>
      <c r="AN202" s="4">
        <v>17.646428406424615</v>
      </c>
      <c r="AO202" s="4">
        <v>18.072732592474154</v>
      </c>
      <c r="AP202" s="4">
        <v>18.684581606845072</v>
      </c>
      <c r="AQ202" s="4">
        <v>19.596780752987843</v>
      </c>
      <c r="AR202" s="4">
        <v>20.407952072230259</v>
      </c>
      <c r="AS202" s="4">
        <v>21.170529861136313</v>
      </c>
      <c r="AT202" s="4">
        <v>21.668137636919429</v>
      </c>
      <c r="AU202" s="4">
        <v>21.689668210776993</v>
      </c>
      <c r="AV202" s="4">
        <v>21.850677438846347</v>
      </c>
      <c r="AW202" s="4">
        <v>22.25345985421734</v>
      </c>
      <c r="AX202" s="4">
        <v>22.419141453044166</v>
      </c>
      <c r="AY202" s="4">
        <v>22.408645664863901</v>
      </c>
      <c r="AZ202" s="4">
        <v>22.539300466089806</v>
      </c>
      <c r="BA202" s="4">
        <v>22.627387163981865</v>
      </c>
      <c r="BB202" s="4">
        <v>22.539847622380446</v>
      </c>
      <c r="BC202" s="4">
        <v>22.415890512914338</v>
      </c>
      <c r="BD202" s="4">
        <v>22.312802938907673</v>
      </c>
      <c r="BE202" s="4">
        <v>22.11057433410372</v>
      </c>
      <c r="BF202" s="4">
        <v>22.068259393793618</v>
      </c>
      <c r="BG202" s="4">
        <v>22.106838759042326</v>
      </c>
      <c r="BH202" s="4">
        <v>22.142904826135677</v>
      </c>
      <c r="BI202" s="4">
        <v>22.048184183718949</v>
      </c>
      <c r="BJ202" s="4">
        <v>22.02619250211697</v>
      </c>
      <c r="BK202" s="4">
        <v>22.264752529722308</v>
      </c>
      <c r="BL202" s="4">
        <v>22.590634094619315</v>
      </c>
      <c r="BM202" s="4"/>
      <c r="BN202" s="4"/>
    </row>
    <row r="203" spans="1:67" x14ac:dyDescent="0.2">
      <c r="A203" s="16" t="s">
        <v>23</v>
      </c>
      <c r="B203" s="4">
        <v>24.789550537508411</v>
      </c>
      <c r="C203" s="4">
        <v>23.870756432839698</v>
      </c>
      <c r="D203" s="4">
        <v>22.799194300706496</v>
      </c>
      <c r="E203" s="4">
        <v>23.660933679932441</v>
      </c>
      <c r="F203" s="4">
        <v>23.543473617567194</v>
      </c>
      <c r="G203" s="4">
        <v>24.271030557209482</v>
      </c>
      <c r="H203" s="4">
        <v>25.929560597002954</v>
      </c>
      <c r="I203" s="4">
        <v>25.313571265102993</v>
      </c>
      <c r="J203" s="4">
        <v>28.241800002170098</v>
      </c>
      <c r="K203" s="4">
        <v>27.812862304224751</v>
      </c>
      <c r="L203" s="4">
        <v>25.616579209844907</v>
      </c>
      <c r="M203" s="4">
        <v>24.462249681958266</v>
      </c>
      <c r="N203" s="4">
        <v>25.475132591406236</v>
      </c>
      <c r="O203" s="4">
        <v>27.837158280224248</v>
      </c>
      <c r="P203" s="4">
        <v>29.647121437911032</v>
      </c>
      <c r="Q203" s="4">
        <v>29.616489856426515</v>
      </c>
      <c r="R203" s="4">
        <v>29.932655003723131</v>
      </c>
      <c r="S203" s="4">
        <v>29.833468867563148</v>
      </c>
      <c r="T203" s="4">
        <v>32.597497098162883</v>
      </c>
      <c r="U203" s="4">
        <v>35.794795848176548</v>
      </c>
      <c r="V203" s="4">
        <v>36.863915042790502</v>
      </c>
      <c r="W203" s="4">
        <v>33.790924270742906</v>
      </c>
      <c r="X203" s="4">
        <v>27.975946067132028</v>
      </c>
      <c r="Y203" s="4">
        <v>24.32706528288584</v>
      </c>
      <c r="Z203" s="4">
        <v>21.958365563023357</v>
      </c>
      <c r="AA203" s="4">
        <v>20.493414569485736</v>
      </c>
      <c r="AB203" s="4">
        <v>19.598220371963532</v>
      </c>
      <c r="AC203" s="4">
        <v>19.856346147261974</v>
      </c>
      <c r="AD203" s="4">
        <v>19.984425013924664</v>
      </c>
      <c r="AE203" s="4">
        <v>20.287612317529252</v>
      </c>
      <c r="AF203" s="4">
        <v>20.195865308985834</v>
      </c>
      <c r="AG203" s="4">
        <v>19.841579769751007</v>
      </c>
      <c r="AH203" s="4">
        <v>18.656713668398609</v>
      </c>
      <c r="AI203" s="4">
        <v>18.342297759095231</v>
      </c>
      <c r="AJ203" s="4">
        <v>18.241490648940314</v>
      </c>
      <c r="AK203" s="4">
        <v>18.128322352769128</v>
      </c>
      <c r="AL203" s="4">
        <v>17.926619833639876</v>
      </c>
      <c r="AM203" s="4">
        <v>18.084747324792843</v>
      </c>
      <c r="AN203" s="4">
        <v>18.395078131567178</v>
      </c>
      <c r="AO203" s="4">
        <v>18.524550907286006</v>
      </c>
      <c r="AP203" s="4">
        <v>18.684581606845072</v>
      </c>
      <c r="AQ203" s="4">
        <v>19.081578143123508</v>
      </c>
      <c r="AR203" s="4">
        <v>19.386754764984691</v>
      </c>
      <c r="AS203" s="4">
        <v>19.582447694411865</v>
      </c>
      <c r="AT203" s="4">
        <v>19.61127985673944</v>
      </c>
      <c r="AU203" s="4">
        <v>19.264736635054845</v>
      </c>
      <c r="AV203" s="4">
        <v>19.008564969097012</v>
      </c>
      <c r="AW203" s="4">
        <v>19.016657731370767</v>
      </c>
      <c r="AX203" s="4">
        <v>18.546215557346692</v>
      </c>
      <c r="AY203" s="4">
        <v>18.390409648380764</v>
      </c>
      <c r="AZ203" s="4">
        <v>18.22427183314889</v>
      </c>
      <c r="BA203" s="4">
        <v>17.79717393329836</v>
      </c>
      <c r="BB203" s="4">
        <v>17.211962373249481</v>
      </c>
      <c r="BC203" s="4">
        <v>16.914333778397914</v>
      </c>
      <c r="BD203" s="4">
        <v>16.802941218952931</v>
      </c>
      <c r="BE203" s="4">
        <v>16.634016368993219</v>
      </c>
      <c r="BF203" s="4">
        <v>16.618801197941714</v>
      </c>
      <c r="BG203" s="4">
        <v>16.4504485283672</v>
      </c>
      <c r="BH203" s="4">
        <v>16.281903668142945</v>
      </c>
      <c r="BI203" s="4">
        <v>16.115561246606344</v>
      </c>
      <c r="BJ203" s="4">
        <v>16.131750485460284</v>
      </c>
      <c r="BK203" s="4">
        <v>16.00242328475461</v>
      </c>
      <c r="BL203" s="4">
        <v>15.020023384965496</v>
      </c>
      <c r="BM203" s="4"/>
      <c r="BN203" s="4"/>
    </row>
    <row r="204" spans="1:67" x14ac:dyDescent="0.2">
      <c r="A204" s="16" t="s">
        <v>25</v>
      </c>
      <c r="B204" s="4">
        <v>1.2685470998242352</v>
      </c>
      <c r="C204" s="4">
        <v>1.2951865889205441</v>
      </c>
      <c r="D204" s="4">
        <v>1.3560603585998094</v>
      </c>
      <c r="E204" s="4">
        <v>1.4577648854947951</v>
      </c>
      <c r="F204" s="4">
        <v>1.543773013738988</v>
      </c>
      <c r="G204" s="4">
        <v>1.6147865723709816</v>
      </c>
      <c r="H204" s="4">
        <v>1.6519266635355141</v>
      </c>
      <c r="I204" s="4">
        <v>1.713047950086328</v>
      </c>
      <c r="J204" s="4">
        <v>1.7370306213875366</v>
      </c>
      <c r="K204" s="4">
        <v>1.783930448165</v>
      </c>
      <c r="L204" s="4">
        <v>1.8713430401250848</v>
      </c>
      <c r="M204" s="4">
        <v>1.9611675060510889</v>
      </c>
      <c r="N204" s="4">
        <v>2.0729540538960007</v>
      </c>
      <c r="O204" s="4">
        <v>2.2968330917167692</v>
      </c>
      <c r="P204" s="4">
        <v>2.7355282122346725</v>
      </c>
      <c r="Q204" s="4">
        <v>3.2005680083145664</v>
      </c>
      <c r="R204" s="4">
        <v>3.7382634337114133</v>
      </c>
      <c r="S204" s="4">
        <v>4.3737682174423531</v>
      </c>
      <c r="T204" s="4">
        <v>4.9029941717528782</v>
      </c>
      <c r="U204" s="4">
        <v>5.628637309172305</v>
      </c>
      <c r="V204" s="4">
        <v>6.8219084187168333</v>
      </c>
      <c r="W204" s="4">
        <v>8.0362081172484299</v>
      </c>
      <c r="X204" s="4">
        <v>9.3621824565944216</v>
      </c>
      <c r="Y204" s="4">
        <v>10.738423277713801</v>
      </c>
      <c r="Z204" s="4">
        <v>11.898172991706893</v>
      </c>
      <c r="AA204" s="4">
        <v>12.992804906943928</v>
      </c>
      <c r="AB204" s="4">
        <v>13.759380396453619</v>
      </c>
      <c r="AC204" s="4">
        <v>14.406071275086937</v>
      </c>
      <c r="AD204" s="4">
        <v>15.126374838841285</v>
      </c>
      <c r="AE204" s="4">
        <v>16.079336453688285</v>
      </c>
      <c r="AF204" s="4">
        <v>17.124493323178022</v>
      </c>
      <c r="AG204" s="4">
        <v>18.203336402538238</v>
      </c>
      <c r="AH204" s="4">
        <v>19.168113231872763</v>
      </c>
      <c r="AI204" s="4">
        <v>20.049846440538911</v>
      </c>
      <c r="AJ204" s="4">
        <v>20.871890144601004</v>
      </c>
      <c r="AK204" s="4">
        <v>21.978100322264854</v>
      </c>
      <c r="AL204" s="4">
        <v>22.85722433515545</v>
      </c>
      <c r="AM204" s="4">
        <v>23.314368821858562</v>
      </c>
      <c r="AN204" s="4">
        <v>23.780656198295734</v>
      </c>
      <c r="AO204" s="4">
        <v>24.184927353666758</v>
      </c>
      <c r="AP204" s="4">
        <v>24.789550537508426</v>
      </c>
      <c r="AQ204" s="4">
        <v>25.45886840202115</v>
      </c>
      <c r="AR204" s="4">
        <v>26.095340112071675</v>
      </c>
      <c r="AS204" s="4">
        <v>26.799914295097608</v>
      </c>
      <c r="AT204" s="4">
        <v>27.389512409589756</v>
      </c>
      <c r="AU204" s="4">
        <v>27.909913145371959</v>
      </c>
      <c r="AV204" s="4">
        <v>28.496021321424767</v>
      </c>
      <c r="AW204" s="4">
        <v>29.008949705210412</v>
      </c>
      <c r="AX204" s="4">
        <v>29.966245045482353</v>
      </c>
      <c r="AY204" s="4">
        <v>30.205975005846213</v>
      </c>
      <c r="AZ204" s="4">
        <v>30.659064630933901</v>
      </c>
      <c r="BA204" s="4">
        <v>31.51751844060005</v>
      </c>
      <c r="BB204" s="4">
        <v>32.463043993818054</v>
      </c>
      <c r="BC204" s="4">
        <v>32.852600521743874</v>
      </c>
      <c r="BD204" s="4">
        <v>32.918305722787359</v>
      </c>
      <c r="BE204" s="4">
        <v>32.95122402851014</v>
      </c>
      <c r="BF204" s="4">
        <v>32.918272804481632</v>
      </c>
      <c r="BG204" s="4">
        <v>33.313292078135412</v>
      </c>
      <c r="BH204" s="4">
        <v>33.713051583073039</v>
      </c>
      <c r="BI204" s="4">
        <v>33.915329892571478</v>
      </c>
      <c r="BJ204" s="4">
        <v>33.847499232786333</v>
      </c>
      <c r="BK204" s="4">
        <v>34.49060171820927</v>
      </c>
      <c r="BL204" s="4">
        <v>37.284340457384218</v>
      </c>
      <c r="BM204" s="4"/>
      <c r="BN204" s="4"/>
    </row>
    <row r="208" spans="1:67" x14ac:dyDescent="0.2">
      <c r="B208" s="8">
        <v>1960</v>
      </c>
      <c r="C208" s="8">
        <v>1961</v>
      </c>
      <c r="D208" s="8">
        <v>1962</v>
      </c>
      <c r="E208" s="8">
        <v>1963</v>
      </c>
      <c r="F208" s="8">
        <v>1964</v>
      </c>
      <c r="G208" s="8">
        <v>1965</v>
      </c>
      <c r="H208" s="8">
        <v>1966</v>
      </c>
      <c r="I208" s="8">
        <v>1967</v>
      </c>
      <c r="J208" s="8">
        <v>1968</v>
      </c>
      <c r="K208" s="8">
        <v>1969</v>
      </c>
      <c r="L208" s="8">
        <v>1970</v>
      </c>
      <c r="M208" s="8">
        <v>1971</v>
      </c>
      <c r="N208" s="8">
        <v>1972</v>
      </c>
      <c r="O208" s="8">
        <v>1973</v>
      </c>
      <c r="P208" s="8">
        <v>1974</v>
      </c>
      <c r="Q208" s="8">
        <v>1975</v>
      </c>
      <c r="R208" s="8">
        <v>1976</v>
      </c>
      <c r="S208" s="8">
        <v>1977</v>
      </c>
      <c r="T208" s="8">
        <v>1978</v>
      </c>
      <c r="U208" s="8">
        <v>1979</v>
      </c>
      <c r="V208" s="8">
        <v>1980</v>
      </c>
      <c r="W208" s="8">
        <v>1981</v>
      </c>
      <c r="X208" s="8">
        <v>1982</v>
      </c>
      <c r="Y208" s="8">
        <v>1983</v>
      </c>
      <c r="Z208" s="8">
        <v>1984</v>
      </c>
      <c r="AA208" s="8">
        <v>1985</v>
      </c>
      <c r="AB208" s="8">
        <v>1986</v>
      </c>
      <c r="AC208" s="8">
        <v>1987</v>
      </c>
      <c r="AD208" s="8">
        <v>1988</v>
      </c>
      <c r="AE208" s="8">
        <v>1989</v>
      </c>
      <c r="AF208" s="8">
        <v>1990</v>
      </c>
      <c r="AG208" s="8">
        <v>1991</v>
      </c>
      <c r="AH208" s="8">
        <v>1992</v>
      </c>
      <c r="AI208" s="8">
        <v>1993</v>
      </c>
      <c r="AJ208" s="8">
        <v>1994</v>
      </c>
      <c r="AK208" s="8">
        <v>1995</v>
      </c>
      <c r="AL208" s="8">
        <v>1996</v>
      </c>
      <c r="AM208" s="8">
        <v>1997</v>
      </c>
      <c r="AN208" s="8">
        <v>1998</v>
      </c>
      <c r="AO208" s="8">
        <v>1999</v>
      </c>
      <c r="AP208" s="8">
        <v>2000</v>
      </c>
      <c r="AQ208" s="8">
        <v>2001</v>
      </c>
      <c r="AR208" s="8">
        <v>2002</v>
      </c>
      <c r="AS208" s="8">
        <v>2003</v>
      </c>
      <c r="AT208" s="8">
        <v>2004</v>
      </c>
      <c r="AU208" s="8">
        <v>2005</v>
      </c>
      <c r="AV208" s="8">
        <v>2006</v>
      </c>
      <c r="AW208" s="8">
        <v>2007</v>
      </c>
      <c r="AX208" s="8">
        <v>2008</v>
      </c>
      <c r="AY208" s="8">
        <v>2009</v>
      </c>
      <c r="AZ208" s="8">
        <v>2010</v>
      </c>
      <c r="BA208" s="8">
        <v>2011</v>
      </c>
      <c r="BB208" s="8">
        <v>2012</v>
      </c>
      <c r="BC208" s="8">
        <v>2013</v>
      </c>
      <c r="BD208" s="8">
        <v>2014</v>
      </c>
      <c r="BE208" s="8">
        <v>2015</v>
      </c>
      <c r="BF208" s="8">
        <v>2016</v>
      </c>
      <c r="BG208" s="8">
        <v>2017</v>
      </c>
      <c r="BH208" s="8">
        <v>2018</v>
      </c>
      <c r="BI208" s="8">
        <v>2019</v>
      </c>
      <c r="BJ208" s="8">
        <v>2020</v>
      </c>
      <c r="BK208" s="8">
        <v>2021</v>
      </c>
      <c r="BL208" s="8">
        <v>2022</v>
      </c>
      <c r="BM208" s="8"/>
      <c r="BN208" s="8"/>
    </row>
    <row r="209" spans="1:66" x14ac:dyDescent="0.2">
      <c r="A209" s="16" t="s">
        <v>29</v>
      </c>
      <c r="B209" s="8">
        <v>6.7892721737986603</v>
      </c>
      <c r="C209" s="8">
        <v>6.6749265371873152</v>
      </c>
      <c r="D209" s="8">
        <v>6.6749265371873152</v>
      </c>
      <c r="E209" s="8">
        <v>7.4467595843139005</v>
      </c>
      <c r="F209" s="8">
        <v>7.8469693124536084</v>
      </c>
      <c r="G209" s="8">
        <v>8.4615771092395899</v>
      </c>
      <c r="H209" s="8">
        <v>9.2477033609425963</v>
      </c>
      <c r="I209" s="8">
        <v>9.3620489975539414</v>
      </c>
      <c r="J209" s="8">
        <v>10.591264591125906</v>
      </c>
      <c r="K209" s="8">
        <v>10.712024907664031</v>
      </c>
      <c r="L209" s="8">
        <v>10.349574872557731</v>
      </c>
      <c r="M209" s="8">
        <v>10.357598058804088</v>
      </c>
      <c r="N209" s="8">
        <v>11.40129280763523</v>
      </c>
      <c r="O209" s="8">
        <v>13.80391592514682</v>
      </c>
      <c r="P209" s="8">
        <v>17.509417586720698</v>
      </c>
      <c r="Q209" s="8">
        <v>20.464852300720985</v>
      </c>
      <c r="R209" s="8">
        <v>24.158118810709642</v>
      </c>
      <c r="S209" s="8">
        <v>28.171338889176578</v>
      </c>
      <c r="T209" s="8">
        <v>34.505919305656306</v>
      </c>
      <c r="U209" s="8">
        <v>43.498183885727727</v>
      </c>
      <c r="V209" s="8">
        <v>54.294434164158766</v>
      </c>
      <c r="W209" s="8">
        <v>58.627208553362173</v>
      </c>
      <c r="X209" s="8">
        <v>56.547036929125909</v>
      </c>
      <c r="Y209" s="8">
        <v>56.399883800350075</v>
      </c>
      <c r="Z209" s="8">
        <v>56.406384041526259</v>
      </c>
      <c r="AA209" s="8">
        <v>57.486413315156298</v>
      </c>
      <c r="AB209" s="8">
        <v>58.218831463880349</v>
      </c>
      <c r="AC209" s="8">
        <v>61.757948964063978</v>
      </c>
      <c r="AD209" s="8">
        <v>65.264119867749386</v>
      </c>
      <c r="AE209" s="8">
        <v>70.428271534188852</v>
      </c>
      <c r="AF209" s="8">
        <v>74.666907801688396</v>
      </c>
      <c r="AG209" s="8">
        <v>77.978560258447345</v>
      </c>
      <c r="AH209" s="8">
        <v>77.208031989223116</v>
      </c>
      <c r="AI209" s="8">
        <v>79.398584511034741</v>
      </c>
      <c r="AJ209" s="8">
        <v>82.199670221921608</v>
      </c>
      <c r="AK209" s="8">
        <v>86.019266823262853</v>
      </c>
      <c r="AL209" s="8">
        <v>88.464671539363749</v>
      </c>
      <c r="AM209" s="8">
        <v>91.029902555146236</v>
      </c>
      <c r="AN209" s="8">
        <v>94.443797446124606</v>
      </c>
      <c r="AO209" s="8">
        <v>96.725380170424742</v>
      </c>
      <c r="AP209" s="8">
        <v>100</v>
      </c>
      <c r="AQ209" s="8">
        <v>104.88209565157504</v>
      </c>
      <c r="AR209" s="8">
        <v>109.22348972884591</v>
      </c>
      <c r="AS209" s="8">
        <v>113.30481092164526</v>
      </c>
      <c r="AT209" s="8">
        <v>115.96801091324055</v>
      </c>
      <c r="AU209" s="8">
        <v>116.08324268192878</v>
      </c>
      <c r="AV209" s="8">
        <v>116.94496509807519</v>
      </c>
      <c r="AW209" s="8">
        <v>119.10065915559389</v>
      </c>
      <c r="AX209" s="8">
        <v>119.98738812985215</v>
      </c>
      <c r="AY209" s="8">
        <v>119.93121460452997</v>
      </c>
      <c r="AZ209" s="8">
        <v>120.63047993449614</v>
      </c>
      <c r="BA209" s="8">
        <v>121.10192050376098</v>
      </c>
      <c r="BB209" s="8">
        <v>120.63340831845548</v>
      </c>
      <c r="BC209" s="8">
        <v>119.96998907753068</v>
      </c>
      <c r="BD209" s="8">
        <v>119.41826372356877</v>
      </c>
      <c r="BE209" s="8">
        <v>118.3359349400874</v>
      </c>
      <c r="BF209" s="8">
        <v>118.10946510950473</v>
      </c>
      <c r="BG209" s="8">
        <v>118.31594211851935</v>
      </c>
      <c r="BH209" s="8">
        <v>118.50896793976726</v>
      </c>
      <c r="BI209" s="8">
        <v>118.0020224570703</v>
      </c>
      <c r="BJ209" s="8">
        <v>117.88432283679128</v>
      </c>
      <c r="BK209" s="8">
        <v>119.16109762696343</v>
      </c>
      <c r="BL209" s="8">
        <v>120.90521784198404</v>
      </c>
      <c r="BM209" s="8"/>
      <c r="BN209" s="8"/>
    </row>
    <row r="210" spans="1:66" x14ac:dyDescent="0.2">
      <c r="A210" s="16" t="s">
        <v>30</v>
      </c>
      <c r="B210" s="8">
        <v>132.67383267724222</v>
      </c>
      <c r="C210" s="8">
        <v>127.75644076554904</v>
      </c>
      <c r="D210" s="8">
        <v>122.02143339593988</v>
      </c>
      <c r="E210" s="8">
        <v>126.63346805295488</v>
      </c>
      <c r="F210" s="8">
        <v>126.00482104957635</v>
      </c>
      <c r="G210" s="8">
        <v>129.89871043362203</v>
      </c>
      <c r="H210" s="8">
        <v>138.77517379090625</v>
      </c>
      <c r="I210" s="8">
        <v>135.47839495549314</v>
      </c>
      <c r="J210" s="8">
        <v>151.1502938434744</v>
      </c>
      <c r="K210" s="8">
        <v>148.85461654670152</v>
      </c>
      <c r="L210" s="8">
        <v>137.10009540947016</v>
      </c>
      <c r="M210" s="8">
        <v>130.92211640958848</v>
      </c>
      <c r="N210" s="8">
        <v>136.34307220491067</v>
      </c>
      <c r="O210" s="8">
        <v>148.98464876530144</v>
      </c>
      <c r="P210" s="8">
        <v>158.67158313595766</v>
      </c>
      <c r="Q210" s="8">
        <v>158.5076427163697</v>
      </c>
      <c r="R210" s="8">
        <v>160.19976060238534</v>
      </c>
      <c r="S210" s="8">
        <v>159.66891576867687</v>
      </c>
      <c r="T210" s="8">
        <v>174.46201249815959</v>
      </c>
      <c r="U210" s="8">
        <v>191.57397581256603</v>
      </c>
      <c r="V210" s="8">
        <v>197.29590856498203</v>
      </c>
      <c r="W210" s="8">
        <v>180.84924234195131</v>
      </c>
      <c r="X210" s="8">
        <v>149.72744188653962</v>
      </c>
      <c r="Y210" s="8">
        <v>130.19860864304101</v>
      </c>
      <c r="Z210" s="8">
        <v>117.52131262590828</v>
      </c>
      <c r="AA210" s="8">
        <v>109.68088555955677</v>
      </c>
      <c r="AB210" s="8">
        <v>104.8898005015202</v>
      </c>
      <c r="AC210" s="8">
        <v>106.27129129820936</v>
      </c>
      <c r="AD210" s="8">
        <v>106.95677020995426</v>
      </c>
      <c r="AE210" s="8">
        <v>108.57943059370895</v>
      </c>
      <c r="AF210" s="8">
        <v>108.08840001847889</v>
      </c>
      <c r="AG210" s="8">
        <v>106.19226155153545</v>
      </c>
      <c r="AH210" s="8">
        <v>99.850850615588556</v>
      </c>
      <c r="AI210" s="8">
        <v>98.168094662475909</v>
      </c>
      <c r="AJ210" s="8">
        <v>97.628574365601892</v>
      </c>
      <c r="AK210" s="8">
        <v>97.022896922282925</v>
      </c>
      <c r="AL210" s="8">
        <v>95.943383752689869</v>
      </c>
      <c r="AM210" s="8">
        <v>96.789683094469282</v>
      </c>
      <c r="AN210" s="8">
        <v>98.450575552776428</v>
      </c>
      <c r="AO210" s="8">
        <v>99.143514674685363</v>
      </c>
      <c r="AP210" s="8">
        <v>100</v>
      </c>
      <c r="AQ210" s="8">
        <v>102.12472799569136</v>
      </c>
      <c r="AR210" s="8">
        <v>103.75803522345063</v>
      </c>
      <c r="AS210" s="8">
        <v>104.80538503060652</v>
      </c>
      <c r="AT210" s="8">
        <v>104.95969494738308</v>
      </c>
      <c r="AU210" s="8">
        <v>103.10499341337797</v>
      </c>
      <c r="AV210" s="8">
        <v>101.73396102235037</v>
      </c>
      <c r="AW210" s="8">
        <v>101.77727353768542</v>
      </c>
      <c r="AX210" s="8">
        <v>99.259464020068336</v>
      </c>
      <c r="AY210" s="8">
        <v>98.425589800969689</v>
      </c>
      <c r="AZ210" s="8">
        <v>97.53641915360015</v>
      </c>
      <c r="BA210" s="8">
        <v>95.250588467971838</v>
      </c>
      <c r="BB210" s="8">
        <v>92.118532463921483</v>
      </c>
      <c r="BC210" s="8">
        <v>90.525622324887223</v>
      </c>
      <c r="BD210" s="8">
        <v>89.929448635859188</v>
      </c>
      <c r="BE210" s="8">
        <v>89.025361760840127</v>
      </c>
      <c r="BF210" s="8">
        <v>88.943930068273175</v>
      </c>
      <c r="BG210" s="8">
        <v>88.042905506327202</v>
      </c>
      <c r="BH210" s="8">
        <v>87.140852338797302</v>
      </c>
      <c r="BI210" s="8">
        <v>86.250586637179126</v>
      </c>
      <c r="BJ210" s="8">
        <v>86.33723154684094</v>
      </c>
      <c r="BK210" s="8">
        <v>85.64507154333144</v>
      </c>
      <c r="BL210" s="8">
        <v>80.387261010238134</v>
      </c>
      <c r="BM210" s="8"/>
      <c r="BN210" s="8"/>
    </row>
    <row r="211" spans="1:66" x14ac:dyDescent="0.2">
      <c r="AH211" s="4"/>
      <c r="AI211" s="4"/>
      <c r="AJ211" s="4"/>
      <c r="AK211" s="4"/>
      <c r="AL211" s="4"/>
      <c r="AM211" s="4"/>
      <c r="AN211" s="4"/>
      <c r="AO211" s="4"/>
      <c r="AP211" s="4"/>
      <c r="AQ211" s="4">
        <v>35.84350351815047</v>
      </c>
      <c r="AR211" s="4"/>
      <c r="AS211" s="4">
        <v>42.703817227243206</v>
      </c>
      <c r="AT211" s="4">
        <v>41.080871249424263</v>
      </c>
      <c r="AU211" s="4">
        <v>34.950281453149387</v>
      </c>
      <c r="AV211" s="4">
        <v>32.193974230762478</v>
      </c>
      <c r="AW211" s="4">
        <v>30.836852300750621</v>
      </c>
      <c r="AX211" s="4">
        <v>27.046340124452172</v>
      </c>
      <c r="AY211" s="4">
        <v>23.991463660538571</v>
      </c>
      <c r="AZ211" s="4">
        <v>20.630479934496137</v>
      </c>
      <c r="BA211" s="4">
        <v>15.464817661604727</v>
      </c>
      <c r="BB211" s="4">
        <v>10.446396299857668</v>
      </c>
      <c r="BC211" s="4">
        <v>5.882519993343152</v>
      </c>
      <c r="BD211" s="4">
        <v>2.9751763293667892</v>
      </c>
      <c r="BE211" s="4">
        <v>1.9405835037973986</v>
      </c>
      <c r="BF211" s="4">
        <v>0.99576754796835587</v>
      </c>
      <c r="BG211" s="4">
        <v>-0.65886876079281365</v>
      </c>
      <c r="BH211" s="4">
        <v>-1.2321463223159128</v>
      </c>
      <c r="BI211" s="4">
        <v>-1.6085821808952261</v>
      </c>
      <c r="BJ211" s="4">
        <v>-2.2765034999413558</v>
      </c>
      <c r="BK211" s="4">
        <v>-1.6026359191696571</v>
      </c>
      <c r="BL211" s="4">
        <v>0.22531861390422137</v>
      </c>
      <c r="BM211" s="4"/>
      <c r="BN211" s="4"/>
    </row>
    <row r="212" spans="1:66" x14ac:dyDescent="0.2">
      <c r="AS212" s="4">
        <v>13.304810921645256</v>
      </c>
      <c r="AT212" s="4">
        <v>15.968010913240533</v>
      </c>
      <c r="AU212" s="4">
        <v>16.08324268192878</v>
      </c>
      <c r="AV212" s="4">
        <v>16.944965098075187</v>
      </c>
      <c r="AW212" s="4">
        <v>19.100659155593888</v>
      </c>
      <c r="AX212" s="4">
        <v>19.98738812985215</v>
      </c>
      <c r="AY212" s="4">
        <v>19.931214604529984</v>
      </c>
      <c r="AZ212" s="4">
        <v>20.630479934496137</v>
      </c>
      <c r="BA212" s="4">
        <v>21.101920503760979</v>
      </c>
      <c r="BB212" s="4">
        <v>20.63340831845548</v>
      </c>
      <c r="BC212" s="4">
        <v>19.969989077530698</v>
      </c>
      <c r="BD212" s="4">
        <v>19.418263723568757</v>
      </c>
      <c r="BE212" s="4">
        <v>18.335934940087412</v>
      </c>
      <c r="BF212" s="4">
        <v>18.109465109504725</v>
      </c>
      <c r="BG212" s="4">
        <v>18.315942118519345</v>
      </c>
      <c r="BH212" s="4">
        <v>18.50896793976726</v>
      </c>
      <c r="BI212" s="4">
        <v>18.002022457070296</v>
      </c>
      <c r="BJ212" s="4">
        <v>17.884322836791284</v>
      </c>
      <c r="BK212" s="4">
        <v>19.161097626963425</v>
      </c>
      <c r="BL212" s="4">
        <v>20.90521784198404</v>
      </c>
      <c r="BM212" s="4"/>
      <c r="BN212" s="4"/>
    </row>
    <row r="213" spans="1:66" x14ac:dyDescent="0.2">
      <c r="B213" s="6"/>
    </row>
    <row r="215" spans="1:66" x14ac:dyDescent="0.2">
      <c r="BA215" s="4">
        <v>21.101920503760965</v>
      </c>
      <c r="BB215" s="4">
        <v>15.018113977439313</v>
      </c>
      <c r="BC215" s="4">
        <v>9.8390001778588356</v>
      </c>
      <c r="BD215" s="4">
        <v>5.3955809574151488</v>
      </c>
      <c r="BE215" s="4">
        <v>2.0418769005345467</v>
      </c>
      <c r="BF215" s="4">
        <v>1.7454908915043461</v>
      </c>
      <c r="BG215" s="4">
        <v>1.1723266745980823</v>
      </c>
      <c r="BH215" s="4">
        <v>-0.49679927888027464</v>
      </c>
      <c r="BI215" s="4">
        <v>-1.6546452954149373</v>
      </c>
      <c r="BJ215" s="4">
        <v>-1.7067214523660681</v>
      </c>
      <c r="BK215" s="4">
        <v>-1.2180854360611164</v>
      </c>
      <c r="BL215" s="4">
        <v>-0.16242736775659239</v>
      </c>
      <c r="BM215" s="4"/>
      <c r="BN215" s="4"/>
    </row>
    <row r="216" spans="1:66" x14ac:dyDescent="0.2">
      <c r="BA216" s="4">
        <v>-4.7494115320281765</v>
      </c>
      <c r="BB216" s="4">
        <v>-9.7980143772740718</v>
      </c>
      <c r="BC216" s="4">
        <v>-12.753145209492871</v>
      </c>
      <c r="BD216" s="4">
        <v>-14.193866460586051</v>
      </c>
      <c r="BE216" s="4">
        <v>-15.181382905629576</v>
      </c>
      <c r="BF216" s="4">
        <v>-13.734604771593325</v>
      </c>
      <c r="BG216" s="4">
        <v>-13.45770417119148</v>
      </c>
      <c r="BH216" s="4">
        <v>-14.38083443399438</v>
      </c>
      <c r="BI216" s="4">
        <v>-13.105931521309728</v>
      </c>
      <c r="BJ216" s="4">
        <v>-12.281722952916112</v>
      </c>
      <c r="BK216" s="4">
        <v>-12.191699996226276</v>
      </c>
      <c r="BL216" s="4">
        <v>-15.604446856232826</v>
      </c>
      <c r="BM216" s="4"/>
      <c r="BN216" s="4"/>
    </row>
  </sheetData>
  <phoneticPr fontId="0" type="noConversion"/>
  <printOptions headings="1"/>
  <pageMargins left="0.78740157480314965" right="0.78740157480314965" top="0.74803149606299213" bottom="0.74803149606299213" header="0.51181102362204722" footer="0.51181102362204722"/>
  <pageSetup paperSize="9" scale="61" fitToHeight="2" orientation="portrait" r:id="rId1"/>
  <headerFooter alignWithMargins="0"/>
  <rowBreaks count="1" manualBreakCount="1">
    <brk id="97" min="36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91EF-9BA0-480D-B501-DC0D19039471}">
  <dimension ref="A1:BQ34"/>
  <sheetViews>
    <sheetView workbookViewId="0">
      <pane xSplit="1" ySplit="3" topLeftCell="BB4" activePane="bottomRight" state="frozen"/>
      <selection pane="topRight" activeCell="B1" sqref="B1"/>
      <selection pane="bottomLeft" activeCell="A4" sqref="A4"/>
      <selection pane="bottomRight" activeCell="BB5" sqref="BB5"/>
    </sheetView>
  </sheetViews>
  <sheetFormatPr defaultRowHeight="12" x14ac:dyDescent="0.15"/>
  <cols>
    <col min="1" max="1" width="17.375" customWidth="1"/>
  </cols>
  <sheetData>
    <row r="1" spans="1:69" s="1" customFormat="1" ht="12.75" x14ac:dyDescent="0.2">
      <c r="A1" s="32"/>
      <c r="BE1" s="3"/>
      <c r="BF1" s="3"/>
      <c r="BG1" s="3"/>
      <c r="BO1" s="3"/>
    </row>
    <row r="2" spans="1:69" s="1" customFormat="1" ht="12.75" x14ac:dyDescent="0.2">
      <c r="A2" s="21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BO2" s="3"/>
    </row>
    <row r="3" spans="1:69" s="1" customFormat="1" ht="12.75" x14ac:dyDescent="0.2">
      <c r="A3" s="19" t="s">
        <v>42</v>
      </c>
      <c r="B3" s="9">
        <v>1960</v>
      </c>
      <c r="C3" s="9">
        <v>1961</v>
      </c>
      <c r="D3" s="9">
        <v>1962</v>
      </c>
      <c r="E3" s="9">
        <v>1963</v>
      </c>
      <c r="F3" s="9">
        <v>1964</v>
      </c>
      <c r="G3" s="9">
        <v>1965</v>
      </c>
      <c r="H3" s="9">
        <v>1966</v>
      </c>
      <c r="I3" s="9">
        <v>1967</v>
      </c>
      <c r="J3" s="9">
        <v>1968</v>
      </c>
      <c r="K3" s="9">
        <v>1969</v>
      </c>
      <c r="L3" s="9">
        <v>1970</v>
      </c>
      <c r="M3" s="9">
        <v>1971</v>
      </c>
      <c r="N3" s="9">
        <v>1972</v>
      </c>
      <c r="O3" s="9">
        <v>1973</v>
      </c>
      <c r="P3" s="9">
        <v>1974</v>
      </c>
      <c r="Q3" s="9">
        <v>1975</v>
      </c>
      <c r="R3" s="9">
        <v>1976</v>
      </c>
      <c r="S3" s="9">
        <v>1977</v>
      </c>
      <c r="T3" s="9">
        <v>1978</v>
      </c>
      <c r="U3" s="9">
        <v>1979</v>
      </c>
      <c r="V3" s="9">
        <v>1980</v>
      </c>
      <c r="W3" s="9">
        <v>1981</v>
      </c>
      <c r="X3" s="9">
        <v>1982</v>
      </c>
      <c r="Y3" s="9">
        <v>1983</v>
      </c>
      <c r="Z3" s="9">
        <v>1984</v>
      </c>
      <c r="AA3" s="9">
        <v>1985</v>
      </c>
      <c r="AB3" s="9">
        <v>1986</v>
      </c>
      <c r="AC3" s="9">
        <v>1987</v>
      </c>
      <c r="AD3" s="9">
        <v>1988</v>
      </c>
      <c r="AE3" s="9">
        <v>1989</v>
      </c>
      <c r="AF3" s="9">
        <v>1990</v>
      </c>
      <c r="AG3" s="9">
        <v>1991</v>
      </c>
      <c r="AH3" s="9">
        <v>1992</v>
      </c>
      <c r="AI3" s="9">
        <v>1993</v>
      </c>
      <c r="AJ3" s="9">
        <v>1994</v>
      </c>
      <c r="AK3" s="9">
        <v>1995</v>
      </c>
      <c r="AL3" s="9">
        <v>1996</v>
      </c>
      <c r="AM3" s="9">
        <v>1997</v>
      </c>
      <c r="AN3" s="9">
        <v>1998</v>
      </c>
      <c r="AO3" s="9">
        <v>1999</v>
      </c>
      <c r="AP3" s="9">
        <v>2000</v>
      </c>
      <c r="AQ3" s="9">
        <v>2001</v>
      </c>
      <c r="AR3" s="9">
        <v>2002</v>
      </c>
      <c r="AS3" s="9">
        <v>2003</v>
      </c>
      <c r="AT3" s="9">
        <v>2004</v>
      </c>
      <c r="AU3" s="9">
        <v>2005</v>
      </c>
      <c r="AV3" s="9">
        <v>2006</v>
      </c>
      <c r="AW3" s="9">
        <v>2007</v>
      </c>
      <c r="AX3" s="9">
        <v>2008</v>
      </c>
      <c r="AY3" s="9">
        <v>2009</v>
      </c>
      <c r="AZ3" s="9">
        <v>2010</v>
      </c>
      <c r="BA3" s="9">
        <v>2011</v>
      </c>
      <c r="BB3" s="9">
        <v>2012</v>
      </c>
      <c r="BC3" s="9">
        <v>2013</v>
      </c>
      <c r="BD3" s="9">
        <v>2014</v>
      </c>
      <c r="BE3" s="9">
        <v>2015</v>
      </c>
      <c r="BF3" s="9">
        <v>2016</v>
      </c>
      <c r="BG3" s="9">
        <v>2017</v>
      </c>
      <c r="BH3" s="9">
        <v>2018</v>
      </c>
      <c r="BI3" s="9">
        <v>2019</v>
      </c>
      <c r="BJ3" s="9">
        <v>2020</v>
      </c>
      <c r="BK3" s="9">
        <v>2021</v>
      </c>
      <c r="BL3" s="9">
        <v>2022</v>
      </c>
      <c r="BM3" s="9">
        <v>2023</v>
      </c>
      <c r="BN3" s="8"/>
      <c r="BO3" s="3"/>
      <c r="BP3" s="8"/>
      <c r="BQ3" s="8"/>
    </row>
    <row r="4" spans="1:69" s="1" customFormat="1" ht="12.75" x14ac:dyDescent="0.2">
      <c r="A4" s="22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BO4" s="3"/>
    </row>
    <row r="5" spans="1:69" s="1" customFormat="1" ht="12.75" x14ac:dyDescent="0.2">
      <c r="A5" s="24" t="s">
        <v>0</v>
      </c>
      <c r="B5" s="35"/>
      <c r="C5" s="4">
        <f>+(Prezzi!C5/Prezzi!B5-1)*100</f>
        <v>-0.91324200913242004</v>
      </c>
      <c r="D5" s="4">
        <f>+(Prezzi!D5/Prezzi!C5-1)*100</f>
        <v>-1.6897081413210668</v>
      </c>
      <c r="E5" s="4">
        <f>+(Prezzi!E5/Prezzi!D5-1)*100</f>
        <v>7.0312500000000222</v>
      </c>
      <c r="F5" s="4">
        <f>+(Prezzi!F5/Prezzi!E5-1)*100</f>
        <v>1.3138686131386912</v>
      </c>
      <c r="G5" s="4">
        <f>+(Prezzi!G5/Prezzi!F5-1)*100</f>
        <v>4.4668587896253609</v>
      </c>
      <c r="H5" s="4">
        <f>+(Prezzi!H5/Prezzi!G5-1)*100</f>
        <v>12.137931034482751</v>
      </c>
      <c r="I5" s="4">
        <f>+(Prezzi!I5/Prezzi!H5-1)*100</f>
        <v>17.097170971709708</v>
      </c>
      <c r="J5" s="4">
        <f>+(Prezzi!J5/Prezzi!I5-1)*100</f>
        <v>7.3529411764706287</v>
      </c>
      <c r="K5" s="4">
        <f>+(Prezzi!K5/Prezzi!J5-1)*100</f>
        <v>0.29354207436396162</v>
      </c>
      <c r="L5" s="4">
        <f>+(Prezzi!L5/Prezzi!K5-1)*100</f>
        <v>-4.8780487804877755</v>
      </c>
      <c r="M5" s="4">
        <f>+(Prezzi!M5/Prezzi!L5-1)*100</f>
        <v>-0.92307692307689315</v>
      </c>
      <c r="N5" s="4">
        <f>+(Prezzi!N5/Prezzi!M5-1)*100</f>
        <v>2.5879917184264745</v>
      </c>
      <c r="O5" s="4">
        <f>+(Prezzi!O5/Prezzi!N5-1)*100</f>
        <v>14.228052472250274</v>
      </c>
      <c r="P5" s="4">
        <f>+(Prezzi!P5/Prezzi!O5-1)*100</f>
        <v>23.586572438162577</v>
      </c>
      <c r="Q5" s="4">
        <f>+(Prezzi!Q5/Prezzi!P5-1)*100</f>
        <v>19.513938527519635</v>
      </c>
      <c r="R5" s="4">
        <f>+(Prezzi!R5/Prezzi!Q5-1)*100</f>
        <v>17.882775119617243</v>
      </c>
      <c r="S5" s="4">
        <f>+(Prezzi!S5/Prezzi!R5-1)*100</f>
        <v>13.039066463723948</v>
      </c>
      <c r="T5" s="4">
        <f>+(Prezzi!T5/Prezzi!S5-1)*100</f>
        <v>17.953321364452446</v>
      </c>
      <c r="U5" s="4">
        <f>+(Prezzi!U5/Prezzi!T5-1)*100</f>
        <v>23.515981735159762</v>
      </c>
      <c r="V5" s="4">
        <f>+(Prezzi!V5/Prezzi!U5-1)*100</f>
        <v>22.520024645717829</v>
      </c>
      <c r="W5" s="4">
        <f>+(Prezzi!W5/Prezzi!V5-1)*100</f>
        <v>5.2552175006286062</v>
      </c>
      <c r="X5" s="4">
        <f>+(Prezzi!X5/Prezzi!W5-1)*100</f>
        <v>-10.559006211180144</v>
      </c>
      <c r="Y5" s="4">
        <f>+(Prezzi!Y5/Prezzi!X5-1)*100</f>
        <v>-6.9642857142856895</v>
      </c>
      <c r="Z5" s="4">
        <f>+(Prezzi!Z5/Prezzi!Y5-1)*100</f>
        <v>1.8980592876946201</v>
      </c>
      <c r="AA5" s="4">
        <f>+(Prezzi!AA5/Prezzi!Z5-1)*100</f>
        <v>2.0719966513185195</v>
      </c>
      <c r="AB5" s="4">
        <f>+(Prezzi!AB5/Prezzi!AA5-1)*100</f>
        <v>0.45109698585199531</v>
      </c>
      <c r="AC5" s="4">
        <f>+(Prezzi!AC5/Prezzi!AB5-1)*100</f>
        <v>5.2459685650132926</v>
      </c>
      <c r="AD5" s="4">
        <f>+(Prezzi!AD5/Prezzi!AC5-1)*100</f>
        <v>3.0062063615205581</v>
      </c>
      <c r="AE5" s="4">
        <f>+(Prezzi!AE5/Prezzi!AD5-1)*100</f>
        <v>6.7783844850310748</v>
      </c>
      <c r="AF5" s="4">
        <f>+(Prezzi!AF5/Prezzi!AE5-1)*100</f>
        <v>4.1262563921706796</v>
      </c>
      <c r="AG5" s="4">
        <f>+(Prezzi!AG5/Prezzi!AF5-1)*100</f>
        <v>0.18628281117698542</v>
      </c>
      <c r="AH5" s="4">
        <f>+(Prezzi!AH5/Prezzi!AG5-1)*100</f>
        <v>-4.0567951318458366</v>
      </c>
      <c r="AI5" s="4">
        <f>+(Prezzi!AI5/Prezzi!AH5-1)*100</f>
        <v>3.9579221528653452</v>
      </c>
      <c r="AJ5" s="4">
        <f>+(Prezzi!AJ5/Prezzi!AI5-1)*100</f>
        <v>3.0058969048516904</v>
      </c>
      <c r="AK5" s="4">
        <f>+(Prezzi!AK5/Prezzi!AJ5-1)*100</f>
        <v>4.1531895753622372</v>
      </c>
      <c r="AL5" s="4">
        <f>+(Prezzi!AL5/Prezzi!AK5-1)*100</f>
        <v>1.4900573614610391</v>
      </c>
      <c r="AM5" s="4">
        <f>+(Prezzi!AM5/Prezzi!AL5-1)*100</f>
        <v>2.9041581477492473</v>
      </c>
      <c r="AN5" s="4">
        <f>+(Prezzi!AN5/Prezzi!AM5-1)*100</f>
        <v>3.9328622235423438</v>
      </c>
      <c r="AO5" s="4">
        <f>+(Prezzi!AO5/Prezzi!AN5-1)*100</f>
        <v>2.6628344464337594</v>
      </c>
      <c r="AP5" s="4">
        <f>+(Prezzi!AP5/Prezzi!AO5-1)*100</f>
        <v>-99.898048686251329</v>
      </c>
      <c r="AQ5" s="4">
        <f>+(Prezzi!AQ5/Prezzi!AP5-1)*100</f>
        <v>3.3214617528646739</v>
      </c>
      <c r="AR5" s="4">
        <f>+(Prezzi!AR5/Prezzi!AQ5-1)*100</f>
        <v>2.9149494192581393</v>
      </c>
      <c r="AS5" s="4">
        <f>+(Prezzi!AS5/Prezzi!AR5-1)*100</f>
        <v>3.203727974370163</v>
      </c>
      <c r="AT5" s="4">
        <f>+(Prezzi!AT5/Prezzi!AS5-1)*100</f>
        <v>2.836178919147736</v>
      </c>
      <c r="AU5" s="4">
        <f>+(Prezzi!AU5/Prezzi!AT5-1)*100</f>
        <v>3.3685510428100862</v>
      </c>
      <c r="AV5" s="4">
        <f>+(Prezzi!AV5/Prezzi!AU5-1)*100</f>
        <v>2.5685272449724517</v>
      </c>
      <c r="AW5" s="4">
        <f>+(Prezzi!AW5/Prezzi!AV5-1)*100</f>
        <v>2.7371554290151368</v>
      </c>
      <c r="AX5" s="4">
        <f>+(Prezzi!AX5/Prezzi!AW5-1)*100</f>
        <v>3.010644328273604</v>
      </c>
      <c r="AY5" s="4">
        <f>+(Prezzi!AY5/Prezzi!AX5-1)*100</f>
        <v>2.115560990522769</v>
      </c>
      <c r="AZ5" s="4">
        <f>+(Prezzi!AZ5/Prezzi!AY5-1)*100</f>
        <v>3.3231543021375876</v>
      </c>
      <c r="BA5" s="4">
        <f>+(Prezzi!BA5/Prezzi!AZ5-1)*100</f>
        <v>2.063050533147881</v>
      </c>
      <c r="BB5" s="4">
        <f>+(Prezzi!BB5/Prezzi!BA5-1)*100</f>
        <v>2.2257551669316644</v>
      </c>
      <c r="BC5" s="4">
        <f>+(Prezzi!BC5/Prezzi!BB5-1)*100</f>
        <v>1.2330593201510753</v>
      </c>
      <c r="BD5" s="4">
        <f>+(Prezzi!BD5/Prezzi!BC5-1)*100</f>
        <v>1.1631734884231415</v>
      </c>
      <c r="BE5" s="4">
        <f>+(Prezzi!BE5/Prezzi!BD5-1)*100</f>
        <v>0.6237118993383417</v>
      </c>
      <c r="BF5" s="4">
        <f>+(Prezzi!BF5/Prezzi!BE5-1)*100</f>
        <v>1.4660701773298035</v>
      </c>
      <c r="BG5" s="4">
        <f>+(Prezzi!BG5/Prezzi!BF5-1)*100</f>
        <v>1.3864541832669275</v>
      </c>
      <c r="BH5" s="4">
        <f>+(Prezzi!BH5/Prezzi!BG5-1)*100</f>
        <v>1.8285654406371199</v>
      </c>
      <c r="BI5" s="4">
        <f>+(Prezzi!BI5/Prezzi!BH5-1)*100</f>
        <v>1.4664265500385909</v>
      </c>
      <c r="BJ5" s="4">
        <f>+(Prezzi!BJ5/Prezzi!BI5-1)*100</f>
        <v>0.38032454361056622</v>
      </c>
      <c r="BK5" s="4">
        <f>+(Prezzi!BK5/Prezzi!BJ5-1)*100</f>
        <v>2.1166961353877189</v>
      </c>
      <c r="BL5" s="4">
        <f>+(Prezzi!BL5/Prezzi!BK5-1)*100</f>
        <v>4.9173839912931561</v>
      </c>
      <c r="BM5" s="4">
        <f>+(Prezzi!BM5/Prezzi!BL5-1)*100</f>
        <v>2.7301018483591122</v>
      </c>
      <c r="BO5" s="3"/>
    </row>
    <row r="6" spans="1:69" ht="12.75" x14ac:dyDescent="0.2">
      <c r="A6" s="24" t="s">
        <v>1</v>
      </c>
      <c r="B6" s="4"/>
      <c r="C6" s="4">
        <f>+(Prezzi!C6/Prezzi!B6-1)*100</f>
        <v>-2.9069767441860628</v>
      </c>
      <c r="D6" s="4">
        <f>+(Prezzi!D6/Prezzi!C6-1)*100</f>
        <v>-1.7964071856287345</v>
      </c>
      <c r="E6" s="4">
        <f>+(Prezzi!E6/Prezzi!D6-1)*100</f>
        <v>21.036585365853689</v>
      </c>
      <c r="F6" s="4">
        <f>+(Prezzi!F6/Prezzi!E6-1)*100</f>
        <v>1.7632241813602123</v>
      </c>
      <c r="G6" s="4">
        <f>+(Prezzi!G6/Prezzi!F6-1)*100</f>
        <v>5.9405940594059459</v>
      </c>
      <c r="H6" s="4">
        <f>+(Prezzi!H6/Prezzi!G6-1)*100</f>
        <v>3.0373831775700744</v>
      </c>
      <c r="I6" s="4">
        <f>+(Prezzi!I6/Prezzi!H6-1)*100</f>
        <v>-1.5873015873015817</v>
      </c>
      <c r="J6" s="4">
        <f>+(Prezzi!J6/Prezzi!I6-1)*100</f>
        <v>7.8341013824885231</v>
      </c>
      <c r="K6" s="4">
        <f>+(Prezzi!K6/Prezzi!J6-1)*100</f>
        <v>0</v>
      </c>
      <c r="L6" s="4">
        <f>+(Prezzi!L6/Prezzi!K6-1)*100</f>
        <v>-2.9914529914529697</v>
      </c>
      <c r="M6" s="4">
        <f>+(Prezzi!M6/Prezzi!L6-1)*100</f>
        <v>0</v>
      </c>
      <c r="N6" s="4">
        <f>+(Prezzi!N6/Prezzi!M6-1)*100</f>
        <v>2.4229074889868141</v>
      </c>
      <c r="O6" s="4">
        <f>+(Prezzi!O6/Prezzi!N6-1)*100</f>
        <v>7.3118279569892142</v>
      </c>
      <c r="P6" s="4">
        <f>+(Prezzi!P6/Prezzi!O6-1)*100</f>
        <v>9.2184368737475264</v>
      </c>
      <c r="Q6" s="4">
        <f>+(Prezzi!Q6/Prezzi!P6-1)*100</f>
        <v>13.761467889908241</v>
      </c>
      <c r="R6" s="4">
        <f>+(Prezzi!R6/Prezzi!Q6-1)*100</f>
        <v>10.806451612903256</v>
      </c>
      <c r="S6" s="4">
        <f>+(Prezzi!S6/Prezzi!R6-1)*100</f>
        <v>8.2969432314410554</v>
      </c>
      <c r="T6" s="4">
        <f>+(Prezzi!T6/Prezzi!S6-1)*100</f>
        <v>11.155913978494647</v>
      </c>
      <c r="U6" s="4">
        <f>+(Prezzi!U6/Prezzi!T6-1)*100</f>
        <v>25.513905683192249</v>
      </c>
      <c r="V6" s="4">
        <f>+(Prezzi!V6/Prezzi!U6-1)*100</f>
        <v>29.961464354527976</v>
      </c>
      <c r="W6" s="4">
        <f>+(Prezzi!W6/Prezzi!V6-1)*100</f>
        <v>9.9332839140104046</v>
      </c>
      <c r="X6" s="4">
        <f>+(Prezzi!X6/Prezzi!W6-1)*100</f>
        <v>0</v>
      </c>
      <c r="Y6" s="4">
        <f>+(Prezzi!Y6/Prezzi!X6-1)*100</f>
        <v>-4.7732696897374804</v>
      </c>
      <c r="Z6" s="4">
        <f>+(Prezzi!Z6/Prezzi!Y6-1)*100</f>
        <v>0</v>
      </c>
      <c r="AA6" s="4">
        <f>+(Prezzi!AA6/Prezzi!Z6-1)*100</f>
        <v>5.45112781954884</v>
      </c>
      <c r="AB6" s="4">
        <f>+(Prezzi!AB6/Prezzi!AA6-1)*100</f>
        <v>0</v>
      </c>
      <c r="AC6" s="4">
        <f>+(Prezzi!AC6/Prezzi!AB6-1)*100</f>
        <v>6.714200831847883</v>
      </c>
      <c r="AD6" s="4">
        <f>+(Prezzi!AD6/Prezzi!AC6-1)*100</f>
        <v>0</v>
      </c>
      <c r="AE6" s="4">
        <f>+(Prezzi!AE6/Prezzi!AD6-1)*100</f>
        <v>10.022271714922049</v>
      </c>
      <c r="AF6" s="4">
        <f>+(Prezzi!AF6/Prezzi!AE6-1)*100</f>
        <v>10.020242914979738</v>
      </c>
      <c r="AG6" s="4">
        <f>+(Prezzi!AG6/Prezzi!AF6-1)*100</f>
        <v>0</v>
      </c>
      <c r="AH6" s="4">
        <f>+(Prezzi!AH6/Prezzi!AG6-1)*100</f>
        <v>-3.9558417663293266</v>
      </c>
      <c r="AI6" s="4">
        <f>+(Prezzi!AI6/Prezzi!AH6-1)*100</f>
        <v>3.5328312692398445</v>
      </c>
      <c r="AJ6" s="4">
        <f>+(Prezzi!AJ6/Prezzi!AI6-1)*100</f>
        <v>2.4276582445119432</v>
      </c>
      <c r="AK6" s="4">
        <f>+(Prezzi!AK6/Prezzi!AJ6-1)*100</f>
        <v>0.42192476060229911</v>
      </c>
      <c r="AL6" s="4">
        <f>+(Prezzi!AL6/Prezzi!AK6-1)*100</f>
        <v>0.40024266214135906</v>
      </c>
      <c r="AM6" s="4">
        <f>+(Prezzi!AM6/Prezzi!AL6-1)*100</f>
        <v>0.46119277509881762</v>
      </c>
      <c r="AN6" s="4">
        <f>+(Prezzi!AN6/Prezzi!AM6-1)*100</f>
        <v>3.8979341649754584</v>
      </c>
      <c r="AO6" s="4">
        <f>+(Prezzi!AO6/Prezzi!AN6-1)*100</f>
        <v>3.4832134147319227</v>
      </c>
      <c r="AP6" s="4">
        <f>+(Prezzi!AP6/Prezzi!AO6-1)*100</f>
        <v>-99.89795894319947</v>
      </c>
      <c r="AQ6" s="4">
        <f>+(Prezzi!AQ6/Prezzi!AP6-1)*100</f>
        <v>3.1909020647013397</v>
      </c>
      <c r="AR6" s="4">
        <f>+(Prezzi!AR6/Prezzi!AQ6-1)*100</f>
        <v>1.6584635138026993</v>
      </c>
      <c r="AS6" s="4">
        <f>+(Prezzi!AS6/Prezzi!AR6-1)*100</f>
        <v>1.7577097147668752</v>
      </c>
      <c r="AT6" s="4">
        <f>+(Prezzi!AT6/Prezzi!AS6-1)*100</f>
        <v>2.7410012412081075</v>
      </c>
      <c r="AU6" s="4">
        <f>+(Prezzi!AU6/Prezzi!AT6-1)*100</f>
        <v>2.1443672606463293</v>
      </c>
      <c r="AV6" s="4">
        <f>+(Prezzi!AV6/Prezzi!AU6-1)*100</f>
        <v>2.0894933964123785</v>
      </c>
      <c r="AW6" s="4">
        <f>+(Prezzi!AW6/Prezzi!AV6-1)*100</f>
        <v>4.6630623672523575</v>
      </c>
      <c r="AX6" s="4">
        <f>+(Prezzi!AX6/Prezzi!AW6-1)*100</f>
        <v>1.0146665436767899</v>
      </c>
      <c r="AY6" s="4">
        <f>+(Prezzi!AY6/Prezzi!AX6-1)*100</f>
        <v>0.62094785864303947</v>
      </c>
      <c r="AZ6" s="4">
        <f>+(Prezzi!AZ6/Prezzi!AY6-1)*100</f>
        <v>2.8314729104274461</v>
      </c>
      <c r="BA6" s="4">
        <f>+(Prezzi!BA6/Prezzi!AZ6-1)*100</f>
        <v>1.0237401818021352</v>
      </c>
      <c r="BB6" s="4">
        <f>+(Prezzi!BB6/Prezzi!BA6-1)*100</f>
        <v>0.92600681401242557</v>
      </c>
      <c r="BC6" s="4">
        <f>+(Prezzi!BC6/Prezzi!BB6-1)*100</f>
        <v>-0.65783779104995332</v>
      </c>
      <c r="BD6" s="4">
        <f>+(Prezzi!BD6/Prezzi!BC6-1)*100</f>
        <v>1.4986494728587596</v>
      </c>
      <c r="BE6" s="4">
        <f>+(Prezzi!BE6/Prezzi!BD6-1)*100</f>
        <v>0.10301313417460101</v>
      </c>
      <c r="BF6" s="4">
        <f>+(Prezzi!BF6/Prezzi!BE6-1)*100</f>
        <v>2.0238401509304671</v>
      </c>
      <c r="BG6" s="4">
        <f>+(Prezzi!BG6/Prezzi!BF6-1)*100</f>
        <v>1.0254686055308104</v>
      </c>
      <c r="BH6" s="4">
        <f>+(Prezzi!BH6/Prezzi!BG6-1)*100</f>
        <v>1.5891505116898408</v>
      </c>
      <c r="BI6" s="4">
        <f>+(Prezzi!BI6/Prezzi!BH6-1)*100</f>
        <v>1.605241605241603</v>
      </c>
      <c r="BJ6" s="4">
        <f>+(Prezzi!BJ6/Prezzi!BI6-1)*100</f>
        <v>1.2977591487989715</v>
      </c>
      <c r="BK6" s="4">
        <f>+(Prezzi!BK6/Prezzi!BJ6-1)*100</f>
        <v>1.9972945014721022</v>
      </c>
      <c r="BL6" s="4">
        <f>+(Prezzi!BL6/Prezzi!BK6-1)*100</f>
        <v>1.2872523014510806</v>
      </c>
      <c r="BM6" s="4">
        <f>+(Prezzi!BM6/Prezzi!BL6-1)*100</f>
        <v>3.9821304783177913</v>
      </c>
    </row>
    <row r="7" spans="1:69" ht="12.75" x14ac:dyDescent="0.2">
      <c r="A7" s="24" t="s">
        <v>2</v>
      </c>
      <c r="B7" s="4"/>
      <c r="C7" s="4">
        <f>+(Prezzi!C7/Prezzi!B7-1)*100</f>
        <v>0</v>
      </c>
      <c r="D7" s="4">
        <f>+(Prezzi!D7/Prezzi!C7-1)*100</f>
        <v>0.38022813688207702</v>
      </c>
      <c r="E7" s="4">
        <f>+(Prezzi!E7/Prezzi!D7-1)*100</f>
        <v>23.611111111111114</v>
      </c>
      <c r="F7" s="4">
        <f>+(Prezzi!F7/Prezzi!E7-1)*100</f>
        <v>0.71501532175688443</v>
      </c>
      <c r="G7" s="4">
        <f>+(Prezzi!G7/Prezzi!F7-1)*100</f>
        <v>7.8093306288032016</v>
      </c>
      <c r="H7" s="4">
        <f>+(Prezzi!H7/Prezzi!G7-1)*100</f>
        <v>9.9717779868297551</v>
      </c>
      <c r="I7" s="4">
        <f>+(Prezzi!I7/Prezzi!H7-1)*100</f>
        <v>5.3036783575705515</v>
      </c>
      <c r="J7" s="4">
        <f>+(Prezzi!J7/Prezzi!I7-1)*100</f>
        <v>11.941510966693736</v>
      </c>
      <c r="K7" s="4">
        <f>+(Prezzi!K7/Prezzi!J7-1)*100</f>
        <v>7.2568940493500378E-2</v>
      </c>
      <c r="L7" s="4">
        <f>+(Prezzi!L7/Prezzi!K7-1)*100</f>
        <v>-8.194343727338671</v>
      </c>
      <c r="M7" s="4">
        <f>+(Prezzi!M7/Prezzi!L7-1)*100</f>
        <v>-3.8704581358609769</v>
      </c>
      <c r="N7" s="4">
        <f>+(Prezzi!N7/Prezzi!M7-1)*100</f>
        <v>11.832374691865244</v>
      </c>
      <c r="O7" s="4">
        <f>+(Prezzi!O7/Prezzi!N7-1)*100</f>
        <v>28.141072740631891</v>
      </c>
      <c r="P7" s="4">
        <f>+(Prezzi!P7/Prezzi!O7-1)*100</f>
        <v>28.956422018348604</v>
      </c>
      <c r="Q7" s="4">
        <f>+(Prezzi!Q7/Prezzi!P7-1)*100</f>
        <v>23.832814584259697</v>
      </c>
      <c r="R7" s="4">
        <f>+(Prezzi!R7/Prezzi!Q7-1)*100</f>
        <v>38.743267504488358</v>
      </c>
      <c r="S7" s="4">
        <f>+(Prezzi!S7/Prezzi!R7-1)*100</f>
        <v>17.106625258799156</v>
      </c>
      <c r="T7" s="4">
        <f>+(Prezzi!T7/Prezzi!S7-1)*100</f>
        <v>21.303867403314957</v>
      </c>
      <c r="U7" s="4">
        <f>+(Prezzi!U7/Prezzi!T7-1)*100</f>
        <v>34.104572781927466</v>
      </c>
      <c r="V7" s="4">
        <f>+(Prezzi!V7/Prezzi!U7-1)*100</f>
        <v>34.709957886156758</v>
      </c>
      <c r="W7" s="4">
        <f>+(Prezzi!W7/Prezzi!V7-1)*100</f>
        <v>10.155304558289679</v>
      </c>
      <c r="X7" s="4">
        <f>+(Prezzi!X7/Prezzi!W7-1)*100</f>
        <v>-4.7056780691092541</v>
      </c>
      <c r="Y7" s="4">
        <f>+(Prezzi!Y7/Prezzi!X7-1)*100</f>
        <v>-0.70153061224489388</v>
      </c>
      <c r="Z7" s="4">
        <f>+(Prezzi!Z7/Prezzi!Y7-1)*100</f>
        <v>-2.4864666483163322</v>
      </c>
      <c r="AA7" s="4">
        <f>+(Prezzi!AA7/Prezzi!Z7-1)*100</f>
        <v>-0.46104629281141785</v>
      </c>
      <c r="AB7" s="4">
        <f>+(Prezzi!AB7/Prezzi!AA7-1)*100</f>
        <v>3.091029397863676</v>
      </c>
      <c r="AC7" s="4">
        <f>+(Prezzi!AC7/Prezzi!AB7-1)*100</f>
        <v>7.2803961122317906</v>
      </c>
      <c r="AD7" s="4">
        <f>+(Prezzi!AD7/Prezzi!AC7-1)*100</f>
        <v>7.0000000000000062</v>
      </c>
      <c r="AE7" s="4">
        <f>+(Prezzi!AE7/Prezzi!AD7-1)*100</f>
        <v>10.527997443885262</v>
      </c>
      <c r="AF7" s="4">
        <f>+(Prezzi!AF7/Prezzi!AE7-1)*100</f>
        <v>6.59825106598253</v>
      </c>
      <c r="AG7" s="4">
        <f>+(Prezzi!AG7/Prezzi!AF7-1)*100</f>
        <v>5.0169491525423604</v>
      </c>
      <c r="AH7" s="4">
        <f>+(Prezzi!AH7/Prezzi!AG7-1)*100</f>
        <v>-3.3118140735958312</v>
      </c>
      <c r="AI7" s="4">
        <f>+(Prezzi!AI7/Prezzi!AH7-1)*100</f>
        <v>6.8576106106511103</v>
      </c>
      <c r="AJ7" s="4">
        <f>+(Prezzi!AJ7/Prezzi!AI7-1)*100</f>
        <v>6.1937744224894509</v>
      </c>
      <c r="AK7" s="4">
        <f>+(Prezzi!AK7/Prezzi!AJ7-1)*100</f>
        <v>11.14988118397382</v>
      </c>
      <c r="AL7" s="4">
        <f>+(Prezzi!AL7/Prezzi!AK7-1)*100</f>
        <v>0.72683327285201216</v>
      </c>
      <c r="AM7" s="4">
        <f>+(Prezzi!AM7/Prezzi!AL7-1)*100</f>
        <v>6.7060675492372823</v>
      </c>
      <c r="AN7" s="4">
        <f>+(Prezzi!AN7/Prezzi!AM7-1)*100</f>
        <v>5.2254631946807795</v>
      </c>
      <c r="AO7" s="4">
        <f>+(Prezzi!AO7/Prezzi!AN7-1)*100</f>
        <v>4.3446062256485396</v>
      </c>
      <c r="AP7" s="4">
        <f>+(Prezzi!AP7/Prezzi!AO7-1)*100</f>
        <v>-99.889817960477473</v>
      </c>
      <c r="AQ7" s="4">
        <f>+(Prezzi!AQ7/Prezzi!AP7-1)*100</f>
        <v>6.4424377985806247</v>
      </c>
      <c r="AR7" s="4">
        <f>+(Prezzi!AR7/Prezzi!AQ7-1)*100</f>
        <v>6.1199605665957613</v>
      </c>
      <c r="AS7" s="4">
        <f>+(Prezzi!AS7/Prezzi!AR7-1)*100</f>
        <v>6.1899523285661839</v>
      </c>
      <c r="AT7" s="4">
        <f>+(Prezzi!AT7/Prezzi!AS7-1)*100</f>
        <v>5.3986232935055334</v>
      </c>
      <c r="AU7" s="4">
        <f>+(Prezzi!AU7/Prezzi!AT7-1)*100</f>
        <v>0.51548643571710517</v>
      </c>
      <c r="AV7" s="4">
        <f>+(Prezzi!AV7/Prezzi!AU7-1)*100</f>
        <v>1.319049067756084</v>
      </c>
      <c r="AW7" s="4">
        <f>+(Prezzi!AW7/Prezzi!AV7-1)*100</f>
        <v>1.3898123324396883</v>
      </c>
      <c r="AX7" s="4">
        <f>+(Prezzi!AX7/Prezzi!AW7-1)*100</f>
        <v>2.7478687622956022</v>
      </c>
      <c r="AY7" s="4">
        <f>+(Prezzi!AY7/Prezzi!AX7-1)*100</f>
        <v>-0.19146833566664467</v>
      </c>
      <c r="AZ7" s="4">
        <f>+(Prezzi!AZ7/Prezzi!AY7-1)*100</f>
        <v>1.3345984859423732</v>
      </c>
      <c r="BA7" s="4">
        <f>+(Prezzi!BA7/Prezzi!AZ7-1)*100</f>
        <v>0.42340105036031694</v>
      </c>
      <c r="BB7" s="4">
        <f>+(Prezzi!BB7/Prezzi!BA7-1)*100</f>
        <v>-1.4128187456926344</v>
      </c>
      <c r="BC7" s="4">
        <f>+(Prezzi!BC7/Prezzi!BB7-1)*100</f>
        <v>-0.27551041388244046</v>
      </c>
      <c r="BD7" s="4">
        <f>+(Prezzi!BD7/Prezzi!BC7-1)*100</f>
        <v>-1.6328886872976955</v>
      </c>
      <c r="BE7" s="4">
        <f>+(Prezzi!BE7/Prezzi!BD7-1)*100</f>
        <v>-2.5423906436670807</v>
      </c>
      <c r="BF7" s="4">
        <f>+(Prezzi!BF7/Prezzi!BE7-1)*100</f>
        <v>-0.88605961546732726</v>
      </c>
      <c r="BG7" s="4">
        <f>+(Prezzi!BG7/Prezzi!BF7-1)*100</f>
        <v>-0.95690665277957665</v>
      </c>
      <c r="BH7" s="4">
        <f>+(Prezzi!BH7/Prezzi!BG7-1)*100</f>
        <v>-9.8586920801846389E-2</v>
      </c>
      <c r="BI7" s="4">
        <f>+(Prezzi!BI7/Prezzi!BH7-1)*100</f>
        <v>-5.482456140351033E-2</v>
      </c>
      <c r="BJ7" s="4">
        <f>+(Prezzi!BJ7/Prezzi!BI7-1)*100</f>
        <v>0.40592430060339968</v>
      </c>
      <c r="BK7" s="4">
        <f>+(Prezzi!BK7/Prezzi!BJ7-1)*100</f>
        <v>1.7613636363636553</v>
      </c>
      <c r="BL7" s="4">
        <f>+(Prezzi!BL7/Prezzi!BK7-1)*100</f>
        <v>2.484645449469558</v>
      </c>
      <c r="BM7" s="4">
        <f>+(Prezzi!BM7/Prezzi!BL7-1)*100</f>
        <v>3.0781803323345125</v>
      </c>
    </row>
    <row r="8" spans="1:69" ht="12.75" x14ac:dyDescent="0.2">
      <c r="A8" s="24" t="s">
        <v>3</v>
      </c>
      <c r="B8" s="4"/>
      <c r="C8" s="4">
        <f>+(Prezzi!C8/Prezzi!B8-1)*100</f>
        <v>-1.3245033112582627</v>
      </c>
      <c r="D8" s="4">
        <f>+(Prezzi!D8/Prezzi!C8-1)*100</f>
        <v>0.44742729306486151</v>
      </c>
      <c r="E8" s="4">
        <f>+(Prezzi!E8/Prezzi!D8-1)*100</f>
        <v>-21.158129175946549</v>
      </c>
      <c r="F8" s="4">
        <f>+(Prezzi!F8/Prezzi!E8-1)*100</f>
        <v>8.7570621468926255</v>
      </c>
      <c r="G8" s="4">
        <f>+(Prezzi!G8/Prezzi!F8-1)*100</f>
        <v>4.9350649350649256</v>
      </c>
      <c r="H8" s="4">
        <f>+(Prezzi!H8/Prezzi!G8-1)*100</f>
        <v>5.1980198019801804</v>
      </c>
      <c r="I8" s="4">
        <f>+(Prezzi!I8/Prezzi!H8-1)*100</f>
        <v>14.82352941176468</v>
      </c>
      <c r="J8" s="4">
        <f>+(Prezzi!J8/Prezzi!I8-1)*100</f>
        <v>1.8442622950819665</v>
      </c>
      <c r="K8" s="4">
        <f>+(Prezzi!K8/Prezzi!J8-1)*100</f>
        <v>-0.60362173038229772</v>
      </c>
      <c r="L8" s="4">
        <f>+(Prezzi!L8/Prezzi!K8-1)*100</f>
        <v>-8.9068825910931118</v>
      </c>
      <c r="M8" s="4">
        <f>+(Prezzi!M8/Prezzi!L8-1)*100</f>
        <v>2.000000000000024</v>
      </c>
      <c r="N8" s="4">
        <f>+(Prezzi!N8/Prezzi!M8-1)*100</f>
        <v>6.7538126361655682</v>
      </c>
      <c r="O8" s="4">
        <f>+(Prezzi!O8/Prezzi!N8-1)*100</f>
        <v>20.408163265306122</v>
      </c>
      <c r="P8" s="4">
        <f>+(Prezzi!P8/Prezzi!O8-1)*100</f>
        <v>17.457627118644091</v>
      </c>
      <c r="Q8" s="4">
        <f>+(Prezzi!Q8/Prezzi!P8-1)*100</f>
        <v>19.480519480519455</v>
      </c>
      <c r="R8" s="4">
        <f>+(Prezzi!R8/Prezzi!Q8-1)*100</f>
        <v>26.086956521739157</v>
      </c>
      <c r="S8" s="4">
        <f>+(Prezzi!S8/Prezzi!R8-1)*100</f>
        <v>5.5555555555555802</v>
      </c>
      <c r="T8" s="4">
        <f>+(Prezzi!T8/Prezzi!S8-1)*100</f>
        <v>33.938294010889258</v>
      </c>
      <c r="U8" s="4">
        <f>+(Prezzi!U8/Prezzi!T8-1)*100</f>
        <v>15.176151761517609</v>
      </c>
      <c r="V8" s="4">
        <f>+(Prezzi!V8/Prezzi!U8-1)*100</f>
        <v>25.764705882352978</v>
      </c>
      <c r="W8" s="4">
        <f>+(Prezzi!W8/Prezzi!V8-1)*100</f>
        <v>5.7998129092609485</v>
      </c>
      <c r="X8" s="4">
        <f>+(Prezzi!X8/Prezzi!W8-1)*100</f>
        <v>-4.6643554995272289</v>
      </c>
      <c r="Y8" s="4">
        <f>+(Prezzi!Y8/Prezzi!X8-1)*100</f>
        <v>0</v>
      </c>
      <c r="Z8" s="4">
        <f>+(Prezzi!Z8/Prezzi!Y8-1)*100</f>
        <v>-2.2148760330578443</v>
      </c>
      <c r="AA8" s="4">
        <f>+(Prezzi!AA8/Prezzi!Z8-1)*100</f>
        <v>1.9945909398242145</v>
      </c>
      <c r="AB8" s="4">
        <f>+(Prezzi!AB8/Prezzi!AA8-1)*100</f>
        <v>6.264501160092828</v>
      </c>
      <c r="AC8" s="4">
        <f>+(Prezzi!AC8/Prezzi!AB8-1)*100</f>
        <v>10.94822208359323</v>
      </c>
      <c r="AD8" s="4">
        <f>+(Prezzi!AD8/Prezzi!AC8-1)*100</f>
        <v>5.0042170368287842</v>
      </c>
      <c r="AE8" s="4">
        <f>+(Prezzi!AE8/Prezzi!AD8-1)*100</f>
        <v>7.6037483266399253</v>
      </c>
      <c r="AF8" s="4">
        <f>+(Prezzi!AF8/Prezzi!AE8-1)*100</f>
        <v>6.7678526996765465</v>
      </c>
      <c r="AG8" s="4">
        <f>+(Prezzi!AG8/Prezzi!AF8-1)*100</f>
        <v>4.2414355628058509</v>
      </c>
      <c r="AH8" s="4">
        <f>+(Prezzi!AH8/Prezzi!AG8-1)*100</f>
        <v>-3.0851777330650476</v>
      </c>
      <c r="AI8" s="4">
        <f>+(Prezzi!AI8/Prezzi!AH8-1)*100</f>
        <v>-0.10547623083829727</v>
      </c>
      <c r="AJ8" s="4">
        <f>+(Prezzi!AJ8/Prezzi!AI8-1)*100</f>
        <v>1.2876757787100734</v>
      </c>
      <c r="AK8" s="4">
        <f>+(Prezzi!AK8/Prezzi!AJ8-1)*100</f>
        <v>5.3516617369940844</v>
      </c>
      <c r="AL8" s="4">
        <f>+(Prezzi!AL8/Prezzi!AK8-1)*100</f>
        <v>4.2889446132078346</v>
      </c>
      <c r="AM8" s="4">
        <f>+(Prezzi!AM8/Prezzi!AL8-1)*100</f>
        <v>-2.2449608796892839</v>
      </c>
      <c r="AN8" s="4">
        <f>+(Prezzi!AN8/Prezzi!AM8-1)*100</f>
        <v>0.23309985359543095</v>
      </c>
      <c r="AO8" s="4">
        <f>+(Prezzi!AO8/Prezzi!AN8-1)*100</f>
        <v>-5.1024450073555379</v>
      </c>
      <c r="AP8" s="4">
        <f>+(Prezzi!AP8/Prezzi!AO8-1)*100</f>
        <v>-99.90689681089971</v>
      </c>
      <c r="AQ8" s="4">
        <f>+(Prezzi!AQ8/Prezzi!AP8-1)*100</f>
        <v>2.2669568371418203</v>
      </c>
      <c r="AR8" s="4">
        <f>+(Prezzi!AR8/Prezzi!AQ8-1)*100</f>
        <v>3.728156929079085</v>
      </c>
      <c r="AS8" s="4">
        <f>+(Prezzi!AS8/Prezzi!AR8-1)*100</f>
        <v>5.8456075749605318</v>
      </c>
      <c r="AT8" s="4">
        <f>+(Prezzi!AT8/Prezzi!AS8-1)*100</f>
        <v>-2.9819220972848726E-2</v>
      </c>
      <c r="AU8" s="4">
        <f>+(Prezzi!AU8/Prezzi!AT8-1)*100</f>
        <v>0.7991449273561102</v>
      </c>
      <c r="AV8" s="4">
        <f>+(Prezzi!AV8/Prezzi!AU8-1)*100</f>
        <v>1.7557703689090598</v>
      </c>
      <c r="AW8" s="4">
        <f>+(Prezzi!AW8/Prezzi!AV8-1)*100</f>
        <v>2.8971985265606737</v>
      </c>
      <c r="AX8" s="4">
        <f>+(Prezzi!AX8/Prezzi!AW8-1)*100</f>
        <v>-1.129311461510385</v>
      </c>
      <c r="AY8" s="4">
        <f>+(Prezzi!AY8/Prezzi!AX8-1)*100</f>
        <v>-1.0111958075273764</v>
      </c>
      <c r="AZ8" s="4">
        <f>+(Prezzi!AZ8/Prezzi!AY8-1)*100</f>
        <v>-1.3981302114040361</v>
      </c>
      <c r="BA8" s="4">
        <f>+(Prezzi!BA8/Prezzi!AZ8-1)*100</f>
        <v>-0.48444764426655018</v>
      </c>
      <c r="BB8" s="4">
        <f>+(Prezzi!BB8/Prezzi!BA8-1)*100</f>
        <v>-2.0624877378850326</v>
      </c>
      <c r="BC8" s="4">
        <f>+(Prezzi!BC8/Prezzi!BB8-1)*100</f>
        <v>-2.3150118943282894</v>
      </c>
      <c r="BD8" s="4">
        <f>+(Prezzi!BD8/Prezzi!BC8-1)*100</f>
        <v>4.0040501916150717</v>
      </c>
      <c r="BE8" s="4">
        <f>+(Prezzi!BE8/Prezzi!BD8-1)*100</f>
        <v>0</v>
      </c>
      <c r="BF8" s="4">
        <f>+(Prezzi!BF8/Prezzi!BE8-1)*100</f>
        <v>6.7779900178699393E-2</v>
      </c>
      <c r="BG8" s="4">
        <f>+(Prezzi!BG8/Prezzi!BF8-1)*100</f>
        <v>1.1083743842354998E-2</v>
      </c>
      <c r="BH8" s="4">
        <f>+(Prezzi!BH8/Prezzi!BG8-1)*100</f>
        <v>0.47901094706250813</v>
      </c>
      <c r="BI8" s="4">
        <f>+(Prezzi!BI8/Prezzi!BH8-1)*100</f>
        <v>4.6569768866877581E-2</v>
      </c>
      <c r="BJ8" s="4">
        <f>+(Prezzi!BJ8/Prezzi!BI8-1)*100</f>
        <v>0</v>
      </c>
      <c r="BK8" s="4">
        <f>+(Prezzi!BK8/Prezzi!BJ8-1)*100</f>
        <v>0.55980204811603151</v>
      </c>
      <c r="BL8" s="4">
        <f>+(Prezzi!BL8/Prezzi!BK8-1)*100</f>
        <v>0.30575079483023959</v>
      </c>
      <c r="BM8" s="4">
        <f>+(Prezzi!BM8/Prezzi!BL8-1)*100</f>
        <v>4.3719032352096399E-2</v>
      </c>
    </row>
    <row r="9" spans="1:69" ht="12.75" x14ac:dyDescent="0.2">
      <c r="A9" s="24" t="s">
        <v>4</v>
      </c>
      <c r="B9" s="4"/>
      <c r="C9" s="4">
        <f>+(Prezzi!C9/Prezzi!B9-1)*100</f>
        <v>-2.9457364341085257</v>
      </c>
      <c r="D9" s="4">
        <f>+(Prezzi!D9/Prezzi!C9-1)*100</f>
        <v>0.6389776357827559</v>
      </c>
      <c r="E9" s="4">
        <f>+(Prezzi!E9/Prezzi!D9-1)*100</f>
        <v>22.539682539682548</v>
      </c>
      <c r="F9" s="4">
        <f>+(Prezzi!F9/Prezzi!E9-1)*100</f>
        <v>23.704663212435229</v>
      </c>
      <c r="G9" s="4">
        <f>+(Prezzi!G9/Prezzi!F9-1)*100</f>
        <v>7.6439790575916211</v>
      </c>
      <c r="H9" s="4">
        <f>+(Prezzi!H9/Prezzi!G9-1)*100</f>
        <v>7.3929961089493901</v>
      </c>
      <c r="I9" s="4">
        <f>+(Prezzi!I9/Prezzi!H9-1)*100</f>
        <v>-5.5253623188405658</v>
      </c>
      <c r="J9" s="4">
        <f>+(Prezzi!J9/Prezzi!I9-1)*100</f>
        <v>22.722914669223382</v>
      </c>
      <c r="K9" s="4">
        <f>+(Prezzi!K9/Prezzi!J9-1)*100</f>
        <v>0.62500000000003109</v>
      </c>
      <c r="L9" s="4">
        <f>+(Prezzi!L9/Prezzi!K9-1)*100</f>
        <v>-2.6397515527950333</v>
      </c>
      <c r="M9" s="4">
        <f>+(Prezzi!M9/Prezzi!L9-1)*100</f>
        <v>0.87719298245614308</v>
      </c>
      <c r="N9" s="4">
        <f>+(Prezzi!N9/Prezzi!M9-1)*100</f>
        <v>14.150197628458461</v>
      </c>
      <c r="O9" s="4">
        <f>+(Prezzi!O9/Prezzi!N9-1)*100</f>
        <v>27.908587257617778</v>
      </c>
      <c r="P9" s="4">
        <f>+(Prezzi!P9/Prezzi!O9-1)*100</f>
        <v>27.558202490525161</v>
      </c>
      <c r="Q9" s="4">
        <f>+(Prezzi!Q9/Prezzi!P9-1)*100</f>
        <v>19.90662139219015</v>
      </c>
      <c r="R9" s="4">
        <f>+(Prezzi!R9/Prezzi!Q9-1)*100</f>
        <v>24.530973451327398</v>
      </c>
      <c r="S9" s="4">
        <f>+(Prezzi!S9/Prezzi!R9-1)*100</f>
        <v>19.72711768050026</v>
      </c>
      <c r="T9" s="4">
        <f>+(Prezzi!T9/Prezzi!S9-1)*100</f>
        <v>25.61728395061731</v>
      </c>
      <c r="U9" s="4">
        <f>+(Prezzi!U9/Prezzi!T9-1)*100</f>
        <v>27.49952749952751</v>
      </c>
      <c r="V9" s="4">
        <f>+(Prezzi!V9/Prezzi!U9-1)*100</f>
        <v>23.035873109991112</v>
      </c>
      <c r="W9" s="4">
        <f>+(Prezzi!W9/Prezzi!V9-1)*100</f>
        <v>5.1445783132530121</v>
      </c>
      <c r="X9" s="4">
        <f>+(Prezzi!X9/Prezzi!W9-1)*100</f>
        <v>-10.997398091934086</v>
      </c>
      <c r="Y9" s="4">
        <f>+(Prezzi!Y9/Prezzi!X9-1)*100</f>
        <v>-3.3229389982459501</v>
      </c>
      <c r="Z9" s="4">
        <f>+(Prezzi!Z9/Prezzi!Y9-1)*100</f>
        <v>-8.0637032557229205E-2</v>
      </c>
      <c r="AA9" s="4">
        <f>+(Prezzi!AA9/Prezzi!Z9-1)*100</f>
        <v>1.250882679310017</v>
      </c>
      <c r="AB9" s="4">
        <f>+(Prezzi!AB9/Prezzi!AA9-1)*100</f>
        <v>-0.71734582046428796</v>
      </c>
      <c r="AC9" s="4">
        <f>+(Prezzi!AC9/Prezzi!AB9-1)*100</f>
        <v>7.9779227295534438</v>
      </c>
      <c r="AD9" s="4">
        <f>+(Prezzi!AD9/Prezzi!AC9-1)*100</f>
        <v>6.0130111524163476</v>
      </c>
      <c r="AE9" s="4">
        <f>+(Prezzi!AE9/Prezzi!AD9-1)*100</f>
        <v>12.842991145787686</v>
      </c>
      <c r="AF9" s="4">
        <f>+(Prezzi!AF9/Prezzi!AE9-1)*100</f>
        <v>7.1006836544437402</v>
      </c>
      <c r="AG9" s="4">
        <f>+(Prezzi!AG9/Prezzi!AF9-1)*100</f>
        <v>2.72015087770201</v>
      </c>
      <c r="AH9" s="4">
        <f>+(Prezzi!AH9/Prezzi!AG9-1)*100</f>
        <v>-6.694442482875484</v>
      </c>
      <c r="AI9" s="4">
        <f>+(Prezzi!AI9/Prezzi!AH9-1)*100</f>
        <v>6.5551647360576837</v>
      </c>
      <c r="AJ9" s="4">
        <f>+(Prezzi!AJ9/Prezzi!AI9-1)*100</f>
        <v>4.0204388095049781</v>
      </c>
      <c r="AK9" s="4">
        <f>+(Prezzi!AK9/Prezzi!AJ9-1)*100</f>
        <v>2.6032121709775202</v>
      </c>
      <c r="AL9" s="4">
        <f>+(Prezzi!AL9/Prezzi!AK9-1)*100</f>
        <v>4.2327249082110274</v>
      </c>
      <c r="AM9" s="4">
        <f>+(Prezzi!AM9/Prezzi!AL9-1)*100</f>
        <v>6.7534223094630086</v>
      </c>
      <c r="AN9" s="4">
        <f>+(Prezzi!AN9/Prezzi!AM9-1)*100</f>
        <v>6.5145826802676554</v>
      </c>
      <c r="AO9" s="4">
        <f>+(Prezzi!AO9/Prezzi!AN9-1)*100</f>
        <v>4.882223514638051</v>
      </c>
      <c r="AP9" s="4">
        <f>+(Prezzi!AP9/Prezzi!AO9-1)*100</f>
        <v>-99.89418837789853</v>
      </c>
      <c r="AQ9" s="4">
        <f>+(Prezzi!AQ9/Prezzi!AP9-1)*100</f>
        <v>13.283665072834427</v>
      </c>
      <c r="AR9" s="4">
        <f>+(Prezzi!AR9/Prezzi!AQ9-1)*100</f>
        <v>9.9964662923554002</v>
      </c>
      <c r="AS9" s="4">
        <f>+(Prezzi!AS9/Prezzi!AR9-1)*100</f>
        <v>3.0269498482955459</v>
      </c>
      <c r="AT9" s="4">
        <f>+(Prezzi!AT9/Prezzi!AS9-1)*100</f>
        <v>2.9137650278903804</v>
      </c>
      <c r="AU9" s="4">
        <f>+(Prezzi!AU9/Prezzi!AT9-1)*100</f>
        <v>-1.3971182332345733</v>
      </c>
      <c r="AV9" s="4">
        <f>+(Prezzi!AV9/Prezzi!AU9-1)*100</f>
        <v>-1.2001092560346982</v>
      </c>
      <c r="AW9" s="4">
        <f>+(Prezzi!AW9/Prezzi!AV9-1)*100</f>
        <v>3.6440604751619921</v>
      </c>
      <c r="AX9" s="4">
        <f>+(Prezzi!AX9/Prezzi!AW9-1)*100</f>
        <v>0.30341424379833892</v>
      </c>
      <c r="AY9" s="4">
        <f>+(Prezzi!AY9/Prezzi!AX9-1)*100</f>
        <v>-0.11800684772129699</v>
      </c>
      <c r="AZ9" s="4">
        <f>+(Prezzi!AZ9/Prezzi!AY9-1)*100</f>
        <v>3.6808386721025155</v>
      </c>
      <c r="BA9" s="4">
        <f>+(Prezzi!BA9/Prezzi!AZ9-1)*100</f>
        <v>-0.37876964065033381</v>
      </c>
      <c r="BB9" s="4">
        <f>+(Prezzi!BB9/Prezzi!BA9-1)*100</f>
        <v>-1.4676741151262274</v>
      </c>
      <c r="BC9" s="4">
        <f>+(Prezzi!BC9/Prezzi!BB9-1)*100</f>
        <v>-2.5327011118377984</v>
      </c>
      <c r="BD9" s="4">
        <f>+(Prezzi!BD9/Prezzi!BC9-1)*100</f>
        <v>-2.86524299206522</v>
      </c>
      <c r="BE9" s="4">
        <f>+(Prezzi!BE9/Prezzi!BD9-1)*100</f>
        <v>-3.447144362122867</v>
      </c>
      <c r="BF9" s="4">
        <f>+(Prezzi!BF9/Prezzi!BE9-1)*100</f>
        <v>-1.550789704330402</v>
      </c>
      <c r="BG9" s="4">
        <f>+(Prezzi!BG9/Prezzi!BF9-1)*100</f>
        <v>0.10901162790697416</v>
      </c>
      <c r="BH9" s="4">
        <f>+(Prezzi!BH9/Prezzi!BG9-1)*100</f>
        <v>-0.99637023593466267</v>
      </c>
      <c r="BI9" s="4">
        <f>+(Prezzi!BI9/Prezzi!BH9-1)*100</f>
        <v>-2.7863833843559282</v>
      </c>
      <c r="BJ9" s="4">
        <f>+(Prezzi!BJ9/Prezzi!BI9-1)*100</f>
        <v>-0.87307423959570585</v>
      </c>
      <c r="BK9" s="4">
        <f>+(Prezzi!BK9/Prezzi!BJ9-1)*100</f>
        <v>0.76472378633389848</v>
      </c>
      <c r="BL9" s="4">
        <f>+(Prezzi!BL9/Prezzi!BK9-1)*100</f>
        <v>1.2120067962998027</v>
      </c>
      <c r="BM9" s="4">
        <f>+(Prezzi!BM9/Prezzi!BL9-1)*100</f>
        <v>-1.059464299037538</v>
      </c>
    </row>
    <row r="10" spans="1:69" ht="12.75" x14ac:dyDescent="0.2">
      <c r="A10" s="24" t="s">
        <v>5</v>
      </c>
      <c r="B10" s="4"/>
      <c r="C10" s="4">
        <f>+(Prezzi!C10/Prezzi!B10-1)*100</f>
        <v>-3.4836065573770614</v>
      </c>
      <c r="D10" s="4">
        <f>+(Prezzi!D10/Prezzi!C10-1)*100</f>
        <v>0</v>
      </c>
      <c r="E10" s="4">
        <f>+(Prezzi!E10/Prezzi!D10-1)*100</f>
        <v>-1.0615711252653925</v>
      </c>
      <c r="F10" s="4">
        <f>+(Prezzi!F10/Prezzi!E10-1)*100</f>
        <v>5.1502145922746712</v>
      </c>
      <c r="G10" s="4">
        <f>+(Prezzi!G10/Prezzi!F10-1)*100</f>
        <v>3.8775510204081653</v>
      </c>
      <c r="H10" s="4">
        <f>+(Prezzi!H10/Prezzi!G10-1)*100</f>
        <v>10.609037328094306</v>
      </c>
      <c r="I10" s="4">
        <f>+(Prezzi!I10/Prezzi!H10-1)*100</f>
        <v>1.4209591474245054</v>
      </c>
      <c r="J10" s="4">
        <f>+(Prezzi!J10/Prezzi!I10-1)*100</f>
        <v>12.259194395796836</v>
      </c>
      <c r="K10" s="4">
        <f>+(Prezzi!K10/Prezzi!J10-1)*100</f>
        <v>0.62402496099847049</v>
      </c>
      <c r="L10" s="4">
        <f>+(Prezzi!L10/Prezzi!K10-1)*100</f>
        <v>-0.46511627906979935</v>
      </c>
      <c r="M10" s="4">
        <f>+(Prezzi!M10/Prezzi!L10-1)*100</f>
        <v>0</v>
      </c>
      <c r="N10" s="4">
        <f>+(Prezzi!N10/Prezzi!M10-1)*100</f>
        <v>19.781931464174463</v>
      </c>
      <c r="O10" s="4">
        <f>+(Prezzi!O10/Prezzi!N10-1)*100</f>
        <v>25.097529258777662</v>
      </c>
      <c r="P10" s="4">
        <f>+(Prezzi!P10/Prezzi!O10-1)*100</f>
        <v>32.744282744282714</v>
      </c>
      <c r="Q10" s="4">
        <f>+(Prezzi!Q10/Prezzi!P10-1)*100</f>
        <v>18.480814408770563</v>
      </c>
      <c r="R10" s="4">
        <f>+(Prezzi!R10/Prezzi!Q10-1)*100</f>
        <v>19.299405155320581</v>
      </c>
      <c r="S10" s="4">
        <f>+(Prezzi!S10/Prezzi!R10-1)*100</f>
        <v>22.382271468144022</v>
      </c>
      <c r="T10" s="4">
        <f>+(Prezzi!T10/Prezzi!S10-1)*100</f>
        <v>28.519692168401978</v>
      </c>
      <c r="U10" s="4">
        <f>+(Prezzi!U10/Prezzi!T10-1)*100</f>
        <v>24.480450862979943</v>
      </c>
      <c r="V10" s="4">
        <f>+(Prezzi!V10/Prezzi!U10-1)*100</f>
        <v>23.967176004527445</v>
      </c>
      <c r="W10" s="4">
        <f>+(Prezzi!W10/Prezzi!V10-1)*100</f>
        <v>5.3640721296507543</v>
      </c>
      <c r="X10" s="4">
        <f>+(Prezzi!X10/Prezzi!W10-1)*100</f>
        <v>-1.1966987620357861</v>
      </c>
      <c r="Y10" s="4">
        <f>+(Prezzi!Y10/Prezzi!X10-1)*100</f>
        <v>-0.61255742725880857</v>
      </c>
      <c r="Z10" s="4">
        <f>+(Prezzi!Z10/Prezzi!Y10-1)*100</f>
        <v>1.2746883316991253</v>
      </c>
      <c r="AA10" s="4">
        <f>+(Prezzi!AA10/Prezzi!Z10-1)*100</f>
        <v>1.576763485477195</v>
      </c>
      <c r="AB10" s="4">
        <f>+(Prezzi!AB10/Prezzi!AA10-1)*100</f>
        <v>0.98039215686276382</v>
      </c>
      <c r="AC10" s="4">
        <f>+(Prezzi!AC10/Prezzi!AB10-1)*100</f>
        <v>6.3915857605177706</v>
      </c>
      <c r="AD10" s="4">
        <f>+(Prezzi!AD10/Prezzi!AC10-1)*100</f>
        <v>4.9936628643853176</v>
      </c>
      <c r="AE10" s="4">
        <f>+(Prezzi!AE10/Prezzi!AD10-1)*100</f>
        <v>4.695799130854672</v>
      </c>
      <c r="AF10" s="4">
        <f>+(Prezzi!AF10/Prezzi!AE10-1)*100</f>
        <v>4.4044736538682905</v>
      </c>
      <c r="AG10" s="4">
        <f>+(Prezzi!AG10/Prezzi!AF10-1)*100</f>
        <v>2.7056874654887597</v>
      </c>
      <c r="AH10" s="4">
        <f>+(Prezzi!AH10/Prezzi!AG10-1)*100</f>
        <v>-2.9354838709677589</v>
      </c>
      <c r="AI10" s="4">
        <f>+(Prezzi!AI10/Prezzi!AH10-1)*100</f>
        <v>6.8578117196005373E-2</v>
      </c>
      <c r="AJ10" s="4">
        <f>+(Prezzi!AJ10/Prezzi!AI10-1)*100</f>
        <v>6.342147826097988</v>
      </c>
      <c r="AK10" s="4">
        <f>+(Prezzi!AK10/Prezzi!AJ10-1)*100</f>
        <v>0.87530410024898586</v>
      </c>
      <c r="AL10" s="4">
        <f>+(Prezzi!AL10/Prezzi!AK10-1)*100</f>
        <v>3.8700765253957048</v>
      </c>
      <c r="AM10" s="4">
        <f>+(Prezzi!AM10/Prezzi!AL10-1)*100</f>
        <v>6.10158217662089</v>
      </c>
      <c r="AN10" s="4">
        <f>+(Prezzi!AN10/Prezzi!AM10-1)*100</f>
        <v>5.1097083307137137</v>
      </c>
      <c r="AO10" s="4">
        <f>+(Prezzi!AO10/Prezzi!AN10-1)*100</f>
        <v>4.5180384019070097</v>
      </c>
      <c r="AP10" s="4">
        <f>+(Prezzi!AP10/Prezzi!AO10-1)*100</f>
        <v>-99.893654179309166</v>
      </c>
      <c r="AQ10" s="4">
        <f>+(Prezzi!AQ10/Prezzi!AP10-1)*100</f>
        <v>9.2865130843211787</v>
      </c>
      <c r="AR10" s="4">
        <f>+(Prezzi!AR10/Prezzi!AQ10-1)*100</f>
        <v>9.5084114444762733</v>
      </c>
      <c r="AS10" s="4">
        <f>+(Prezzi!AS10/Prezzi!AR10-1)*100</f>
        <v>8.9818344920385762</v>
      </c>
      <c r="AT10" s="4">
        <f>+(Prezzi!AT10/Prezzi!AS10-1)*100</f>
        <v>4.6095277291902548</v>
      </c>
      <c r="AU10" s="4">
        <f>+(Prezzi!AU10/Prezzi!AT10-1)*100</f>
        <v>1.4032326808957052</v>
      </c>
      <c r="AV10" s="4">
        <f>+(Prezzi!AV10/Prezzi!AU10-1)*100</f>
        <v>-0.54964596333537674</v>
      </c>
      <c r="AW10" s="4">
        <f>+(Prezzi!AW10/Prezzi!AV10-1)*100</f>
        <v>3.4526480054618114</v>
      </c>
      <c r="AX10" s="4">
        <f>+(Prezzi!AX10/Prezzi!AW10-1)*100</f>
        <v>0.13827346720718392</v>
      </c>
      <c r="AY10" s="4">
        <f>+(Prezzi!AY10/Prezzi!AX10-1)*100</f>
        <v>0.81594225639416429</v>
      </c>
      <c r="AZ10" s="4">
        <f>+(Prezzi!AZ10/Prezzi!AY10-1)*100</f>
        <v>0.50739299610893518</v>
      </c>
      <c r="BA10" s="4">
        <f>+(Prezzi!BA10/Prezzi!AZ10-1)*100</f>
        <v>1.4122893954410465</v>
      </c>
      <c r="BB10" s="4">
        <f>+(Prezzi!BB10/Prezzi!BA10-1)*100</f>
        <v>3.3013681895919911</v>
      </c>
      <c r="BC10" s="4">
        <f>+(Prezzi!BC10/Prezzi!BB10-1)*100</f>
        <v>1.0879526977087828</v>
      </c>
      <c r="BD10" s="4">
        <f>+(Prezzi!BD10/Prezzi!BC10-1)*100</f>
        <v>-4.8752668674874826</v>
      </c>
      <c r="BE10" s="4">
        <f>+(Prezzi!BE10/Prezzi!BD10-1)*100</f>
        <v>1.8293057861403117</v>
      </c>
      <c r="BF10" s="4">
        <f>+(Prezzi!BF10/Prezzi!BE10-1)*100</f>
        <v>3.8012137314694661</v>
      </c>
      <c r="BG10" s="4">
        <f>+(Prezzi!BG10/Prezzi!BF10-1)*100</f>
        <v>2.4200116346713152</v>
      </c>
      <c r="BH10" s="4">
        <f>+(Prezzi!BH10/Prezzi!BG10-1)*100</f>
        <v>0.19311598318754175</v>
      </c>
      <c r="BI10" s="4">
        <f>+(Prezzi!BI10/Prezzi!BH10-1)*100</f>
        <v>-4.4869614512471623</v>
      </c>
      <c r="BJ10" s="4">
        <f>+(Prezzi!BJ10/Prezzi!BI10-1)*100</f>
        <v>-3.7866872421877362</v>
      </c>
      <c r="BK10" s="4">
        <f>+(Prezzi!BK10/Prezzi!BJ10-1)*100</f>
        <v>2.8284136824897388</v>
      </c>
      <c r="BL10" s="4">
        <f>+(Prezzi!BL10/Prezzi!BK10-1)*100</f>
        <v>3.7524746535484876</v>
      </c>
      <c r="BM10" s="4">
        <f>+(Prezzi!BM10/Prezzi!BL10-1)*100</f>
        <v>2.2319234438694435</v>
      </c>
    </row>
    <row r="11" spans="1:69" ht="12.75" x14ac:dyDescent="0.2">
      <c r="A11" s="24" t="s">
        <v>6</v>
      </c>
      <c r="B11" s="4"/>
      <c r="C11" s="4">
        <f>+(Prezzi!C11/Prezzi!B11-1)*100</f>
        <v>-1.4992503748125885</v>
      </c>
      <c r="D11" s="4">
        <f>+(Prezzi!D11/Prezzi!C11-1)*100</f>
        <v>-0.45662100456620447</v>
      </c>
      <c r="E11" s="4">
        <f>+(Prezzi!E11/Prezzi!D11-1)*100</f>
        <v>30.581039755351735</v>
      </c>
      <c r="F11" s="4">
        <f>+(Prezzi!F11/Prezzi!E11-1)*100</f>
        <v>0.35128805620607828</v>
      </c>
      <c r="G11" s="4">
        <f>+(Prezzi!G11/Prezzi!F11-1)*100</f>
        <v>4.3173862310385225</v>
      </c>
      <c r="H11" s="4">
        <f>+(Prezzi!H11/Prezzi!G11-1)*100</f>
        <v>0.44742729306490592</v>
      </c>
      <c r="I11" s="4">
        <f>+(Prezzi!I11/Prezzi!H11-1)*100</f>
        <v>-6.5701559020044602</v>
      </c>
      <c r="J11" s="4">
        <f>+(Prezzi!J11/Prezzi!I11-1)*100</f>
        <v>7.6281287246722673</v>
      </c>
      <c r="K11" s="4">
        <f>+(Prezzi!K11/Prezzi!J11-1)*100</f>
        <v>1.2181616832779518</v>
      </c>
      <c r="L11" s="4">
        <f>+(Prezzi!L11/Prezzi!K11-1)*100</f>
        <v>2.0787746170678245</v>
      </c>
      <c r="M11" s="4">
        <f>+(Prezzi!M11/Prezzi!L11-1)*100</f>
        <v>0.64308681672025081</v>
      </c>
      <c r="N11" s="4">
        <f>+(Prezzi!N11/Prezzi!M11-1)*100</f>
        <v>4.0468583599573726</v>
      </c>
      <c r="O11" s="4">
        <f>+(Prezzi!O11/Prezzi!N11-1)*100</f>
        <v>10.849539406345986</v>
      </c>
      <c r="P11" s="4">
        <f>+(Prezzi!P11/Prezzi!O11-1)*100</f>
        <v>17.636195752539251</v>
      </c>
      <c r="Q11" s="4">
        <f>+(Prezzi!Q11/Prezzi!P11-1)*100</f>
        <v>22.76295133437991</v>
      </c>
      <c r="R11" s="4">
        <f>+(Prezzi!R11/Prezzi!Q11-1)*100</f>
        <v>9.0153452685421964</v>
      </c>
      <c r="S11" s="4">
        <f>+(Prezzi!S11/Prezzi!R11-1)*100</f>
        <v>28.621700879765388</v>
      </c>
      <c r="T11" s="4">
        <f>+(Prezzi!T11/Prezzi!S11-1)*100</f>
        <v>22.799817601459218</v>
      </c>
      <c r="U11" s="4">
        <f>+(Prezzi!U11/Prezzi!T11-1)*100</f>
        <v>19.235053843297443</v>
      </c>
      <c r="V11" s="4">
        <f>+(Prezzi!V11/Prezzi!U11-1)*100</f>
        <v>33.447524135783226</v>
      </c>
      <c r="W11" s="4">
        <f>+(Prezzi!W11/Prezzi!V11-1)*100</f>
        <v>14.84247374562424</v>
      </c>
      <c r="X11" s="4">
        <f>+(Prezzi!X11/Prezzi!W11-1)*100</f>
        <v>9.3708388814913501</v>
      </c>
      <c r="Y11" s="4">
        <f>+(Prezzi!Y11/Prezzi!X11-1)*100</f>
        <v>3.3632628214883553</v>
      </c>
      <c r="Z11" s="4">
        <f>+(Prezzi!Z11/Prezzi!Y11-1)*100</f>
        <v>1.1631330977620813</v>
      </c>
      <c r="AA11" s="4">
        <f>+(Prezzi!AA11/Prezzi!Z11-1)*100</f>
        <v>5.0647649541551543</v>
      </c>
      <c r="AB11" s="4">
        <f>+(Prezzi!AB11/Prezzi!AA11-1)*100</f>
        <v>2.9366948330793896</v>
      </c>
      <c r="AC11" s="4">
        <f>+(Prezzi!AC11/Prezzi!AB11-1)*100</f>
        <v>6.0691696945229356</v>
      </c>
      <c r="AD11" s="4">
        <f>+(Prezzi!AD11/Prezzi!AC11-1)*100</f>
        <v>9.9974625729509992</v>
      </c>
      <c r="AE11" s="4">
        <f>+(Prezzi!AE11/Prezzi!AD11-1)*100</f>
        <v>7.577854671280293</v>
      </c>
      <c r="AF11" s="4">
        <f>+(Prezzi!AF11/Prezzi!AE11-1)*100</f>
        <v>14.774311139701934</v>
      </c>
      <c r="AG11" s="4">
        <f>+(Prezzi!AG11/Prezzi!AF11-1)*100</f>
        <v>4.6800560485753984</v>
      </c>
      <c r="AH11" s="4">
        <f>+(Prezzi!AH11/Prezzi!AG11-1)*100</f>
        <v>3.8104586828484832</v>
      </c>
      <c r="AI11" s="4">
        <f>+(Prezzi!AI11/Prezzi!AH11-1)*100</f>
        <v>4.6450871404615901</v>
      </c>
      <c r="AJ11" s="4">
        <f>+(Prezzi!AJ11/Prezzi!AI11-1)*100</f>
        <v>3.5672291721984273</v>
      </c>
      <c r="AK11" s="4">
        <f>+(Prezzi!AK11/Prezzi!AJ11-1)*100</f>
        <v>4.5289400942197133</v>
      </c>
      <c r="AL11" s="4">
        <f>+(Prezzi!AL11/Prezzi!AK11-1)*100</f>
        <v>2.957528868745718</v>
      </c>
      <c r="AM11" s="4">
        <f>+(Prezzi!AM11/Prezzi!AL11-1)*100</f>
        <v>4.5852166947760065</v>
      </c>
      <c r="AN11" s="4">
        <f>+(Prezzi!AN11/Prezzi!AM11-1)*100</f>
        <v>7.0330883059757321</v>
      </c>
      <c r="AO11" s="4">
        <f>+(Prezzi!AO11/Prezzi!AN11-1)*100</f>
        <v>5.3145412485197996</v>
      </c>
      <c r="AP11" s="4">
        <f>+(Prezzi!AP11/Prezzi!AO11-1)*100</f>
        <v>-99.896451323052304</v>
      </c>
      <c r="AQ11" s="4">
        <f>+(Prezzi!AQ11/Prezzi!AP11-1)*100</f>
        <v>3.7481006246834259</v>
      </c>
      <c r="AR11" s="4">
        <f>+(Prezzi!AR11/Prezzi!AQ11-1)*100</f>
        <v>2.0992676973148994</v>
      </c>
      <c r="AS11" s="4">
        <f>+(Prezzi!AS11/Prezzi!AR11-1)*100</f>
        <v>5.7100733184571206</v>
      </c>
      <c r="AT11" s="4">
        <f>+(Prezzi!AT11/Prezzi!AS11-1)*100</f>
        <v>1.0064457763202528</v>
      </c>
      <c r="AU11" s="4">
        <f>+(Prezzi!AU11/Prezzi!AT11-1)*100</f>
        <v>2.9183460217943047</v>
      </c>
      <c r="AV11" s="4">
        <f>+(Prezzi!AV11/Prezzi!AU11-1)*100</f>
        <v>3.912538980346647</v>
      </c>
      <c r="AW11" s="4">
        <f>+(Prezzi!AW11/Prezzi!AV11-1)*100</f>
        <v>4.0408975119517132</v>
      </c>
      <c r="AX11" s="4">
        <f>+(Prezzi!AX11/Prezzi!AW11-1)*100</f>
        <v>4.1723964447425876</v>
      </c>
      <c r="AY11" s="4">
        <f>+(Prezzi!AY11/Prezzi!AX11-1)*100</f>
        <v>3.1842622106313723</v>
      </c>
      <c r="AZ11" s="4">
        <f>+(Prezzi!AZ11/Prezzi!AY11-1)*100</f>
        <v>4.0314528207688438</v>
      </c>
      <c r="BA11" s="4">
        <f>+(Prezzi!BA11/Prezzi!AZ11-1)*100</f>
        <v>3.485302939412116</v>
      </c>
      <c r="BB11" s="4">
        <f>+(Prezzi!BB11/Prezzi!BA11-1)*100</f>
        <v>3.0346066894672674</v>
      </c>
      <c r="BC11" s="4">
        <f>+(Prezzi!BC11/Prezzi!BB11-1)*100</f>
        <v>2.6526765872457725</v>
      </c>
      <c r="BD11" s="4">
        <f>+(Prezzi!BD11/Prezzi!BC11-1)*100</f>
        <v>9.0430779348893431E-2</v>
      </c>
      <c r="BE11" s="4">
        <f>+(Prezzi!BE11/Prezzi!BD11-1)*100</f>
        <v>1.7056810403833111</v>
      </c>
      <c r="BF11" s="4">
        <f>+(Prezzi!BF11/Prezzi!BE11-1)*100</f>
        <v>1.4186497254226271</v>
      </c>
      <c r="BG11" s="4">
        <f>+(Prezzi!BG11/Prezzi!BF11-1)*100</f>
        <v>0.37159920371598876</v>
      </c>
      <c r="BH11" s="4">
        <f>+(Prezzi!BH11/Prezzi!BG11-1)*100</f>
        <v>0.71135792674865694</v>
      </c>
      <c r="BI11" s="4">
        <f>+(Prezzi!BI11/Prezzi!BH11-1)*100</f>
        <v>0.51727759689106367</v>
      </c>
      <c r="BJ11" s="4">
        <f>+(Prezzi!BJ11/Prezzi!BI11-1)*100</f>
        <v>-1.1938037146365099</v>
      </c>
      <c r="BK11" s="4">
        <f>+(Prezzi!BK11/Prezzi!BJ11-1)*100</f>
        <v>1.1765016920473714</v>
      </c>
      <c r="BL11" s="4">
        <f>+(Prezzi!BL11/Prezzi!BK11-1)*100</f>
        <v>2.5137840027176228</v>
      </c>
      <c r="BM11" s="4">
        <f>+(Prezzi!BM11/Prezzi!BL11-1)*100</f>
        <v>1.3968545283066902</v>
      </c>
    </row>
    <row r="12" spans="1:69" ht="12.75" x14ac:dyDescent="0.2">
      <c r="A12" s="24" t="s">
        <v>7</v>
      </c>
      <c r="B12" s="4"/>
      <c r="C12" s="4">
        <f>+(Prezzi!C12/Prezzi!B12-1)*100</f>
        <v>-1.9867549668874052</v>
      </c>
      <c r="D12" s="4">
        <f>+(Prezzi!D12/Prezzi!C12-1)*100</f>
        <v>0</v>
      </c>
      <c r="E12" s="4">
        <f>+(Prezzi!E12/Prezzi!D12-1)*100</f>
        <v>30.067567567567586</v>
      </c>
      <c r="F12" s="4">
        <f>+(Prezzi!F12/Prezzi!E12-1)*100</f>
        <v>13.116883116883148</v>
      </c>
      <c r="G12" s="4">
        <f>+(Prezzi!G12/Prezzi!F12-1)*100</f>
        <v>18.599311136624564</v>
      </c>
      <c r="H12" s="4">
        <f>+(Prezzi!H12/Prezzi!G12-1)*100</f>
        <v>11.713455953533437</v>
      </c>
      <c r="I12" s="4">
        <f>+(Prezzi!I12/Prezzi!H12-1)*100</f>
        <v>-10.13864818024266</v>
      </c>
      <c r="J12" s="4">
        <f>+(Prezzi!J12/Prezzi!I12-1)*100</f>
        <v>21.890067502410805</v>
      </c>
      <c r="K12" s="4">
        <f>+(Prezzi!K12/Prezzi!J12-1)*100</f>
        <v>0.15822784810128887</v>
      </c>
      <c r="L12" s="4">
        <f>+(Prezzi!L12/Prezzi!K12-1)*100</f>
        <v>-8.1358609794628727</v>
      </c>
      <c r="M12" s="4">
        <f>+(Prezzi!M12/Prezzi!L12-1)*100</f>
        <v>-1.5477214101461856</v>
      </c>
      <c r="N12" s="4">
        <f>+(Prezzi!N12/Prezzi!M12-1)*100</f>
        <v>16.419213973799131</v>
      </c>
      <c r="O12" s="4">
        <f>+(Prezzi!O12/Prezzi!N12-1)*100</f>
        <v>25.206301575393873</v>
      </c>
      <c r="P12" s="4">
        <f>+(Prezzi!P12/Prezzi!O12-1)*100</f>
        <v>24.745356500898772</v>
      </c>
      <c r="Q12" s="4">
        <f>+(Prezzi!Q12/Prezzi!P12-1)*100</f>
        <v>15.850144092218986</v>
      </c>
      <c r="R12" s="4">
        <f>+(Prezzi!R12/Prezzi!Q12-1)*100</f>
        <v>21.227197346600324</v>
      </c>
      <c r="S12" s="4">
        <f>+(Prezzi!S12/Prezzi!R12-1)*100</f>
        <v>18.878248974008205</v>
      </c>
      <c r="T12" s="4">
        <f>+(Prezzi!T12/Prezzi!S12-1)*100</f>
        <v>27.330264672036829</v>
      </c>
      <c r="U12" s="4">
        <f>+(Prezzi!U12/Prezzi!T12-1)*100</f>
        <v>30.298237686398544</v>
      </c>
      <c r="V12" s="4">
        <f>+(Prezzi!V12/Prezzi!U12-1)*100</f>
        <v>27.726720998786213</v>
      </c>
      <c r="W12" s="4">
        <f>+(Prezzi!W12/Prezzi!V12-1)*100</f>
        <v>0.24436600597337321</v>
      </c>
      <c r="X12" s="4">
        <f>+(Prezzi!X12/Prezzi!W12-1)*100</f>
        <v>-13.276804641303141</v>
      </c>
      <c r="Y12" s="4">
        <f>+(Prezzi!Y12/Prezzi!X12-1)*100</f>
        <v>-0.46314164415285353</v>
      </c>
      <c r="Z12" s="4">
        <f>+(Prezzi!Z12/Prezzi!Y12-1)*100</f>
        <v>-2.2618586015251796</v>
      </c>
      <c r="AA12" s="4">
        <f>+(Prezzi!AA12/Prezzi!Z12-1)*100</f>
        <v>-1.1769373181697684</v>
      </c>
      <c r="AB12" s="4">
        <f>+(Prezzi!AB12/Prezzi!AA12-1)*100</f>
        <v>-6.6907533788307383E-2</v>
      </c>
      <c r="AC12" s="4">
        <f>+(Prezzi!AC12/Prezzi!AB12-1)*100</f>
        <v>4.7670058918050318</v>
      </c>
      <c r="AD12" s="4">
        <f>+(Prezzi!AD12/Prezzi!AC12-1)*100</f>
        <v>8.0138036809815905</v>
      </c>
      <c r="AE12" s="4">
        <f>+(Prezzi!AE12/Prezzi!AD12-1)*100</f>
        <v>8.3185421843568808</v>
      </c>
      <c r="AF12" s="4">
        <f>+(Prezzi!AF12/Prezzi!AE12-1)*100</f>
        <v>9.3183307843565544</v>
      </c>
      <c r="AG12" s="4">
        <f>+(Prezzi!AG12/Prezzi!AF12-1)*100</f>
        <v>3.5475167382831962</v>
      </c>
      <c r="AH12" s="4">
        <f>+(Prezzi!AH12/Prezzi!AG12-1)*100</f>
        <v>-5.1920478672070836</v>
      </c>
      <c r="AI12" s="4">
        <f>+(Prezzi!AI12/Prezzi!AH12-1)*100</f>
        <v>1.2835815467572953</v>
      </c>
      <c r="AJ12" s="4">
        <f>+(Prezzi!AJ12/Prezzi!AI12-1)*100</f>
        <v>5.3165583023892848</v>
      </c>
      <c r="AK12" s="4">
        <f>+(Prezzi!AK12/Prezzi!AJ12-1)*100</f>
        <v>6.6718183554038468</v>
      </c>
      <c r="AL12" s="4">
        <f>+(Prezzi!AL12/Prezzi!AK12-1)*100</f>
        <v>6.1380652742031749</v>
      </c>
      <c r="AM12" s="4">
        <f>+(Prezzi!AM12/Prezzi!AL12-1)*100</f>
        <v>5.1372504273685449</v>
      </c>
      <c r="AN12" s="4">
        <f>+(Prezzi!AN12/Prezzi!AM12-1)*100</f>
        <v>8.6441843621016368</v>
      </c>
      <c r="AO12" s="4">
        <f>+(Prezzi!AO12/Prezzi!AN12-1)*100</f>
        <v>7.1799790895224147</v>
      </c>
      <c r="AP12" s="4">
        <f>+(Prezzi!AP12/Prezzi!AO12-1)*100</f>
        <v>-99.891037278361495</v>
      </c>
      <c r="AQ12" s="4">
        <f>+(Prezzi!AQ12/Prezzi!AP12-1)*100</f>
        <v>6.7987436578883731</v>
      </c>
      <c r="AR12" s="4">
        <f>+(Prezzi!AR12/Prezzi!AQ12-1)*100</f>
        <v>7.3387023798751283</v>
      </c>
      <c r="AS12" s="4">
        <f>+(Prezzi!AS12/Prezzi!AR12-1)*100</f>
        <v>8.8096442421176757</v>
      </c>
      <c r="AT12" s="4">
        <f>+(Prezzi!AT12/Prezzi!AS12-1)*100</f>
        <v>5.256837375067791</v>
      </c>
      <c r="AU12" s="4">
        <f>+(Prezzi!AU12/Prezzi!AT12-1)*100</f>
        <v>-1.5420853115454047</v>
      </c>
      <c r="AV12" s="4">
        <f>+(Prezzi!AV12/Prezzi!AU12-1)*100</f>
        <v>0.99805622009569994</v>
      </c>
      <c r="AW12" s="4">
        <f>+(Prezzi!AW12/Prezzi!AV12-1)*100</f>
        <v>1.2620748362263567</v>
      </c>
      <c r="AX12" s="4">
        <f>+(Prezzi!AX12/Prezzi!AW12-1)*100</f>
        <v>2.4415204678362556</v>
      </c>
      <c r="AY12" s="4">
        <f>+(Prezzi!AY12/Prezzi!AX12-1)*100</f>
        <v>2.4796631939489</v>
      </c>
      <c r="AZ12" s="4">
        <f>+(Prezzi!AZ12/Prezzi!AY12-1)*100</f>
        <v>1.1767573025101896</v>
      </c>
      <c r="BA12" s="4">
        <f>+(Prezzi!BA12/Prezzi!AZ12-1)*100</f>
        <v>2.3192594886617846</v>
      </c>
      <c r="BB12" s="4">
        <f>+(Prezzi!BB12/Prezzi!BA12-1)*100</f>
        <v>2.7879603161257815</v>
      </c>
      <c r="BC12" s="4">
        <f>+(Prezzi!BC12/Prezzi!BB12-1)*100</f>
        <v>1.6849888758015963</v>
      </c>
      <c r="BD12" s="4">
        <f>+(Prezzi!BD12/Prezzi!BC12-1)*100</f>
        <v>-0.28636700022524053</v>
      </c>
      <c r="BE12" s="4">
        <f>+(Prezzi!BE12/Prezzi!BD12-1)*100</f>
        <v>0.11616650532431105</v>
      </c>
      <c r="BF12" s="4">
        <f>+(Prezzi!BF12/Prezzi!BE12-1)*100</f>
        <v>8.702378650164988E-2</v>
      </c>
      <c r="BG12" s="4">
        <f>+(Prezzi!BG12/Prezzi!BF12-1)*100</f>
        <v>0.22864135510256567</v>
      </c>
      <c r="BH12" s="4">
        <f>+(Prezzi!BH12/Prezzi!BG12-1)*100</f>
        <v>0.56548001542218174</v>
      </c>
      <c r="BI12" s="4">
        <f>+(Prezzi!BI12/Prezzi!BH12-1)*100</f>
        <v>-0.47284345047923226</v>
      </c>
      <c r="BJ12" s="4">
        <f>+(Prezzi!BJ12/Prezzi!BI12-1)*100</f>
        <v>-0.37878787878788955</v>
      </c>
      <c r="BK12" s="4">
        <f>+(Prezzi!BK12/Prezzi!BJ12-1)*100</f>
        <v>1.6336920796545806</v>
      </c>
      <c r="BL12" s="4">
        <f>+(Prezzi!BL12/Prezzi!BK12-1)*100</f>
        <v>1.3633049047271806</v>
      </c>
      <c r="BM12" s="4">
        <f>+(Prezzi!BM12/Prezzi!BL12-1)*100</f>
        <v>0.3315504676112635</v>
      </c>
    </row>
    <row r="13" spans="1:69" ht="12.75" x14ac:dyDescent="0.2">
      <c r="A13" s="24" t="s">
        <v>8</v>
      </c>
      <c r="B13" s="4"/>
      <c r="C13" s="4">
        <f>+(Prezzi!C13/Prezzi!B13-1)*100</f>
        <v>-2.8490028490028574</v>
      </c>
      <c r="D13" s="4">
        <f>+(Prezzi!D13/Prezzi!C13-1)*100</f>
        <v>15.835777126099693</v>
      </c>
      <c r="E13" s="4">
        <f>+(Prezzi!E13/Prezzi!D13-1)*100</f>
        <v>7.3417721518987289</v>
      </c>
      <c r="F13" s="4">
        <f>+(Prezzi!F13/Prezzi!E13-1)*100</f>
        <v>5.4245283018867996</v>
      </c>
      <c r="G13" s="4">
        <f>+(Prezzi!G13/Prezzi!F13-1)*100</f>
        <v>-0.89485458612976743</v>
      </c>
      <c r="H13" s="4">
        <f>+(Prezzi!H13/Prezzi!G13-1)*100</f>
        <v>0.90293453724605843</v>
      </c>
      <c r="I13" s="4">
        <f>+(Prezzi!I13/Prezzi!H13-1)*100</f>
        <v>-3.8031319910514449</v>
      </c>
      <c r="J13" s="4">
        <f>+(Prezzi!J13/Prezzi!I13-1)*100</f>
        <v>13.255813953488381</v>
      </c>
      <c r="K13" s="4">
        <f>+(Prezzi!K13/Prezzi!J13-1)*100</f>
        <v>3.4907597535934531</v>
      </c>
      <c r="L13" s="4">
        <f>+(Prezzi!L13/Prezzi!K13-1)*100</f>
        <v>-1.388888888888884</v>
      </c>
      <c r="M13" s="4">
        <f>+(Prezzi!M13/Prezzi!L13-1)*100</f>
        <v>2.0120724346076146</v>
      </c>
      <c r="N13" s="4">
        <f>+(Prezzi!N13/Prezzi!M13-1)*100</f>
        <v>17.159763313609446</v>
      </c>
      <c r="O13" s="4">
        <f>+(Prezzi!O13/Prezzi!N13-1)*100</f>
        <v>30.303030303030297</v>
      </c>
      <c r="P13" s="4">
        <f>+(Prezzi!P13/Prezzi!O13-1)*100</f>
        <v>41.860465116279059</v>
      </c>
      <c r="Q13" s="4">
        <f>+(Prezzi!Q13/Prezzi!P13-1)*100</f>
        <v>9.8360655737705258</v>
      </c>
      <c r="R13" s="4">
        <f>+(Prezzi!R13/Prezzi!Q13-1)*100</f>
        <v>12.85240464344939</v>
      </c>
      <c r="S13" s="4">
        <f>+(Prezzi!S13/Prezzi!R13-1)*100</f>
        <v>14.768552534900813</v>
      </c>
      <c r="T13" s="4">
        <f>+(Prezzi!T13/Prezzi!S13-1)*100</f>
        <v>13.892445582586422</v>
      </c>
      <c r="U13" s="4">
        <f>+(Prezzi!U13/Prezzi!T13-1)*100</f>
        <v>24.058459808881373</v>
      </c>
      <c r="V13" s="4">
        <f>+(Prezzi!V13/Prezzi!U13-1)*100</f>
        <v>33.846850928862729</v>
      </c>
      <c r="W13" s="4">
        <f>+(Prezzi!W13/Prezzi!V13-1)*100</f>
        <v>13.777928232904513</v>
      </c>
      <c r="X13" s="4">
        <f>+(Prezzi!X13/Prezzi!W13-1)*100</f>
        <v>1.9299696719051518</v>
      </c>
      <c r="Y13" s="4">
        <f>+(Prezzi!Y13/Prezzi!X13-1)*100</f>
        <v>-1.0819583446037173</v>
      </c>
      <c r="Z13" s="4">
        <f>+(Prezzi!Z13/Prezzi!Y13-1)*100</f>
        <v>2.7344818156959327</v>
      </c>
      <c r="AA13" s="4">
        <f>+(Prezzi!AA13/Prezzi!Z13-1)*100</f>
        <v>-0.69204152249136008</v>
      </c>
      <c r="AB13" s="4">
        <f>+(Prezzi!AB13/Prezzi!AA13-1)*100</f>
        <v>-1.6617528812650439</v>
      </c>
      <c r="AC13" s="4">
        <f>+(Prezzi!AC13/Prezzi!AB13-1)*100</f>
        <v>4.7424366312346367</v>
      </c>
      <c r="AD13" s="4">
        <f>+(Prezzi!AD13/Prezzi!AC13-1)*100</f>
        <v>6.9476971116315456</v>
      </c>
      <c r="AE13" s="4">
        <f>+(Prezzi!AE13/Prezzi!AD13-1)*100</f>
        <v>10.413625304136209</v>
      </c>
      <c r="AF13" s="4">
        <f>+(Prezzi!AF13/Prezzi!AE13-1)*100</f>
        <v>10.621419127368892</v>
      </c>
      <c r="AG13" s="4">
        <f>+(Prezzi!AG13/Prezzi!AF13-1)*100</f>
        <v>7.4302788844621492</v>
      </c>
      <c r="AH13" s="4">
        <f>+(Prezzi!AH13/Prezzi!AG13-1)*100</f>
        <v>7.4726497311329743</v>
      </c>
      <c r="AI13" s="4">
        <f>+(Prezzi!AI13/Prezzi!AH13-1)*100</f>
        <v>7.8324566805169527</v>
      </c>
      <c r="AJ13" s="4">
        <f>+(Prezzi!AJ13/Prezzi!AI13-1)*100</f>
        <v>7.3186075050712063</v>
      </c>
      <c r="AK13" s="4">
        <f>+(Prezzi!AK13/Prezzi!AJ13-1)*100</f>
        <v>10.042834077631756</v>
      </c>
      <c r="AL13" s="4">
        <f>+(Prezzi!AL13/Prezzi!AK13-1)*100</f>
        <v>4.0742366883280923</v>
      </c>
      <c r="AM13" s="4">
        <f>+(Prezzi!AM13/Prezzi!AL13-1)*100</f>
        <v>2.5305964245119661</v>
      </c>
      <c r="AN13" s="4">
        <f>+(Prezzi!AN13/Prezzi!AM13-1)*100</f>
        <v>3.0206854754908585</v>
      </c>
      <c r="AO13" s="4">
        <f>+(Prezzi!AO13/Prezzi!AN13-1)*100</f>
        <v>2.3865140194524237</v>
      </c>
      <c r="AP13" s="4">
        <f>+(Prezzi!AP13/Prezzi!AO13-1)*100</f>
        <v>-99.894805399695613</v>
      </c>
      <c r="AQ13" s="4">
        <f>+(Prezzi!AQ13/Prezzi!AP13-1)*100</f>
        <v>11.063380281690161</v>
      </c>
      <c r="AR13" s="4">
        <f>+(Prezzi!AR13/Prezzi!AQ13-1)*100</f>
        <v>-0.18388180838246893</v>
      </c>
      <c r="AS13" s="4">
        <f>+(Prezzi!AS13/Prezzi!AR13-1)*100</f>
        <v>5.8887053741583095</v>
      </c>
      <c r="AT13" s="4">
        <f>+(Prezzi!AT13/Prezzi!AS13-1)*100</f>
        <v>2.6756254124422396</v>
      </c>
      <c r="AU13" s="4">
        <f>+(Prezzi!AU13/Prezzi!AT13-1)*100</f>
        <v>1.7937481741162831</v>
      </c>
      <c r="AV13" s="4">
        <f>+(Prezzi!AV13/Prezzi!AU13-1)*100</f>
        <v>2.6059005854666584</v>
      </c>
      <c r="AW13" s="4">
        <f>+(Prezzi!AW13/Prezzi!AV13-1)*100</f>
        <v>4.7885432982770038</v>
      </c>
      <c r="AX13" s="4">
        <f>+(Prezzi!AX13/Prezzi!AW13-1)*100</f>
        <v>0.1494768310911887</v>
      </c>
      <c r="AY13" s="4">
        <f>+(Prezzi!AY13/Prezzi!AX13-1)*100</f>
        <v>-1.673773987206828</v>
      </c>
      <c r="AZ13" s="4">
        <f>+(Prezzi!AZ13/Prezzi!AY13-1)*100</f>
        <v>-2.9599913260327626</v>
      </c>
      <c r="BA13" s="4">
        <f>+(Prezzi!BA13/Prezzi!AZ13-1)*100</f>
        <v>0.39664804469274895</v>
      </c>
      <c r="BB13" s="4">
        <f>+(Prezzi!BB13/Prezzi!BA13-1)*100</f>
        <v>-1.3187913861220757</v>
      </c>
      <c r="BC13" s="4">
        <f>+(Prezzi!BC13/Prezzi!BB13-1)*100</f>
        <v>1.0488327506484652</v>
      </c>
      <c r="BD13" s="4">
        <f>+(Prezzi!BD13/Prezzi!BC13-1)*100</f>
        <v>-0.30691964285716189</v>
      </c>
      <c r="BE13" s="4">
        <f>+(Prezzi!BE13/Prezzi!BD13-1)*100</f>
        <v>-0.3470472991883411</v>
      </c>
      <c r="BF13" s="4">
        <f>+(Prezzi!BF13/Prezzi!BE13-1)*100</f>
        <v>-1.3200022468123351</v>
      </c>
      <c r="BG13" s="4">
        <f>+(Prezzi!BG13/Prezzi!BF13-1)*100</f>
        <v>0.17645719489980394</v>
      </c>
      <c r="BH13" s="4">
        <f>+(Prezzi!BH13/Prezzi!BG13-1)*100</f>
        <v>0.90914256491845258</v>
      </c>
      <c r="BI13" s="4">
        <f>+(Prezzi!BI13/Prezzi!BH13-1)*100</f>
        <v>2.8154738442465188E-2</v>
      </c>
      <c r="BJ13" s="4">
        <f>+(Prezzi!BJ13/Prezzi!BI13-1)*100</f>
        <v>-0.20265705922087873</v>
      </c>
      <c r="BK13" s="4">
        <f>+(Prezzi!BK13/Prezzi!BJ13-1)*100</f>
        <v>0.86868231046930422</v>
      </c>
      <c r="BL13" s="4">
        <f>+(Prezzi!BL13/Prezzi!BK13-1)*100</f>
        <v>1.0625209708086114</v>
      </c>
      <c r="BM13" s="4">
        <f>+(Prezzi!BM13/Prezzi!BL13-1)*100</f>
        <v>1.3612217795484938</v>
      </c>
    </row>
    <row r="14" spans="1:69" ht="12.75" x14ac:dyDescent="0.2">
      <c r="A14" s="24" t="s">
        <v>9</v>
      </c>
      <c r="B14" s="4"/>
      <c r="C14" s="4">
        <f>+(Prezzi!C14/Prezzi!B14-1)*100</f>
        <v>7.9510703363914192</v>
      </c>
      <c r="D14" s="4">
        <f>+(Prezzi!D14/Prezzi!C14-1)*100</f>
        <v>-1.4164305949008749</v>
      </c>
      <c r="E14" s="4">
        <f>+(Prezzi!E14/Prezzi!D14-1)*100</f>
        <v>-9.770114942528707</v>
      </c>
      <c r="F14" s="4">
        <f>+(Prezzi!F14/Prezzi!E14-1)*100</f>
        <v>2.866242038216571</v>
      </c>
      <c r="G14" s="4">
        <f>+(Prezzi!G14/Prezzi!F14-1)*100</f>
        <v>6.8111455108359031</v>
      </c>
      <c r="H14" s="4">
        <f>+(Prezzi!H14/Prezzi!G14-1)*100</f>
        <v>11.884057971014483</v>
      </c>
      <c r="I14" s="4">
        <f>+(Prezzi!I14/Prezzi!H14-1)*100</f>
        <v>-2.8497409326425083</v>
      </c>
      <c r="J14" s="4">
        <f>+(Prezzi!J14/Prezzi!I14-1)*100</f>
        <v>7.4666666666666881</v>
      </c>
      <c r="K14" s="4">
        <f>+(Prezzi!K14/Prezzi!J14-1)*100</f>
        <v>6.9478908188585375</v>
      </c>
      <c r="L14" s="4">
        <f>+(Prezzi!L14/Prezzi!K14-1)*100</f>
        <v>-5.5684454756380504</v>
      </c>
      <c r="M14" s="4">
        <f>+(Prezzi!M14/Prezzi!L14-1)*100</f>
        <v>1.4742014742014753</v>
      </c>
      <c r="N14" s="4">
        <f>+(Prezzi!N14/Prezzi!M14-1)*100</f>
        <v>12.106537530266381</v>
      </c>
      <c r="O14" s="4">
        <f>+(Prezzi!O14/Prezzi!N14-1)*100</f>
        <v>26.997840172786148</v>
      </c>
      <c r="P14" s="4">
        <f>+(Prezzi!P14/Prezzi!O14-1)*100</f>
        <v>32.653061224489811</v>
      </c>
      <c r="Q14" s="4">
        <f>+(Prezzi!Q14/Prezzi!P14-1)*100</f>
        <v>7.9487179487179205</v>
      </c>
      <c r="R14" s="4">
        <f>+(Prezzi!R14/Prezzi!Q14-1)*100</f>
        <v>9.6199524940617565</v>
      </c>
      <c r="S14" s="4">
        <f>+(Prezzi!S14/Prezzi!R14-1)*100</f>
        <v>40.953412784398637</v>
      </c>
      <c r="T14" s="4">
        <f>+(Prezzi!T14/Prezzi!S14-1)*100</f>
        <v>8.4550345887778775</v>
      </c>
      <c r="U14" s="4">
        <f>+(Prezzi!U14/Prezzi!T14-1)*100</f>
        <v>34.798015591778885</v>
      </c>
      <c r="V14" s="4">
        <f>+(Prezzi!V14/Prezzi!U14-1)*100</f>
        <v>19.768664563617257</v>
      </c>
      <c r="W14" s="4">
        <f>+(Prezzi!W14/Prezzi!V14-1)*100</f>
        <v>9.0869183494293182</v>
      </c>
      <c r="X14" s="4">
        <f>+(Prezzi!X14/Prezzi!W14-1)*100</f>
        <v>-6.6247101689298482E-2</v>
      </c>
      <c r="Y14" s="4">
        <f>+(Prezzi!Y14/Prezzi!X14-1)*100</f>
        <v>1.4915478952602035</v>
      </c>
      <c r="Z14" s="4">
        <f>+(Prezzi!Z14/Prezzi!Y14-1)*100</f>
        <v>1.5676028739386005</v>
      </c>
      <c r="AA14" s="4">
        <f>+(Prezzi!AA14/Prezzi!Z14-1)*100</f>
        <v>2.0900321543408706</v>
      </c>
      <c r="AB14" s="4">
        <f>+(Prezzi!AB14/Prezzi!AA14-1)*100</f>
        <v>6.0472440944881578</v>
      </c>
      <c r="AC14" s="4">
        <f>+(Prezzi!AC14/Prezzi!AB14-1)*100</f>
        <v>3.5046035046035096</v>
      </c>
      <c r="AD14" s="4">
        <f>+(Prezzi!AD14/Prezzi!AC14-1)*100</f>
        <v>3.1563845050215367</v>
      </c>
      <c r="AE14" s="4">
        <f>+(Prezzi!AE14/Prezzi!AD14-1)*100</f>
        <v>11.237830319888719</v>
      </c>
      <c r="AF14" s="4">
        <f>+(Prezzi!AF14/Prezzi!AE14-1)*100</f>
        <v>6.6516629157289175</v>
      </c>
      <c r="AG14" s="4">
        <f>+(Prezzi!AG14/Prezzi!AF14-1)*100</f>
        <v>6.8698710433763077</v>
      </c>
      <c r="AH14" s="4">
        <f>+(Prezzi!AH14/Prezzi!AG14-1)*100</f>
        <v>4.0368582711715728</v>
      </c>
      <c r="AI14" s="4">
        <f>+(Prezzi!AI14/Prezzi!AH14-1)*100</f>
        <v>4.2345426524723617</v>
      </c>
      <c r="AJ14" s="4">
        <f>+(Prezzi!AJ14/Prezzi!AI14-1)*100</f>
        <v>3.3993643103592319</v>
      </c>
      <c r="AK14" s="4">
        <f>+(Prezzi!AK14/Prezzi!AJ14-1)*100</f>
        <v>2.5098635706185313</v>
      </c>
      <c r="AL14" s="4">
        <f>+(Prezzi!AL14/Prezzi!AK14-1)*100</f>
        <v>2.7072410350483578</v>
      </c>
      <c r="AM14" s="4">
        <f>+(Prezzi!AM14/Prezzi!AL14-1)*100</f>
        <v>5.0331433329144248</v>
      </c>
      <c r="AN14" s="4">
        <f>+(Prezzi!AN14/Prezzi!AM14-1)*100</f>
        <v>0.3613985574463463</v>
      </c>
      <c r="AO14" s="4">
        <f>+(Prezzi!AO14/Prezzi!AN14-1)*100</f>
        <v>0.45116245094540819</v>
      </c>
      <c r="AP14" s="4">
        <f>+(Prezzi!AP14/Prezzi!AO14-1)*100</f>
        <v>-99.900891287854733</v>
      </c>
      <c r="AQ14" s="4">
        <f>+(Prezzi!AQ14/Prezzi!AP14-1)*100</f>
        <v>1.550731058927779</v>
      </c>
      <c r="AR14" s="4">
        <f>+(Prezzi!AR14/Prezzi!AQ14-1)*100</f>
        <v>-0.38394415357766443</v>
      </c>
      <c r="AS14" s="4">
        <f>+(Prezzi!AS14/Prezzi!AR14-1)*100</f>
        <v>0.97231955150665073</v>
      </c>
      <c r="AT14" s="4">
        <f>+(Prezzi!AT14/Prezzi!AS14-1)*100</f>
        <v>0.33833608050664044</v>
      </c>
      <c r="AU14" s="4">
        <f>+(Prezzi!AU14/Prezzi!AT14-1)*100</f>
        <v>0.35448729033371595</v>
      </c>
      <c r="AV14" s="4">
        <f>+(Prezzi!AV14/Prezzi!AU14-1)*100</f>
        <v>0.46523649521841293</v>
      </c>
      <c r="AW14" s="4">
        <f>+(Prezzi!AW14/Prezzi!AV14-1)*100</f>
        <v>1.1319783895034741</v>
      </c>
      <c r="AX14" s="4">
        <f>+(Prezzi!AX14/Prezzi!AW14-1)*100</f>
        <v>3.0865767828372803</v>
      </c>
      <c r="AY14" s="4">
        <f>+(Prezzi!AY14/Prezzi!AX14-1)*100</f>
        <v>-0.3866085382907003</v>
      </c>
      <c r="AZ14" s="4">
        <f>+(Prezzi!AZ14/Prezzi!AY14-1)*100</f>
        <v>0.25598678777869477</v>
      </c>
      <c r="BA14" s="4">
        <f>+(Prezzi!BA14/Prezzi!AZ14-1)*100</f>
        <v>0.37888147599043354</v>
      </c>
      <c r="BB14" s="4">
        <f>+(Prezzi!BB14/Prezzi!BA14-1)*100</f>
        <v>1.6410929679166353</v>
      </c>
      <c r="BC14" s="4">
        <f>+(Prezzi!BC14/Prezzi!BB14-1)*100</f>
        <v>0.1614595947364128</v>
      </c>
      <c r="BD14" s="4">
        <f>+(Prezzi!BD14/Prezzi!BC14-1)*100</f>
        <v>0.70121705488837005</v>
      </c>
      <c r="BE14" s="4">
        <f>+(Prezzi!BE14/Prezzi!BD14-1)*100</f>
        <v>-0.98447254682246799</v>
      </c>
      <c r="BF14" s="4">
        <f>+(Prezzi!BF14/Prezzi!BE14-1)*100</f>
        <v>-0.83259235308382751</v>
      </c>
      <c r="BG14" s="4">
        <f>+(Prezzi!BG14/Prezzi!BF14-1)*100</f>
        <v>-0.72546462341049889</v>
      </c>
      <c r="BH14" s="4">
        <f>+(Prezzi!BH14/Prezzi!BG14-1)*100</f>
        <v>-0.71434436324820938</v>
      </c>
      <c r="BI14" s="4">
        <f>+(Prezzi!BI14/Prezzi!BH14-1)*100</f>
        <v>0.71948395633476547</v>
      </c>
      <c r="BJ14" s="4">
        <f>+(Prezzi!BJ14/Prezzi!BI14-1)*100</f>
        <v>0.73076607274817906</v>
      </c>
      <c r="BK14" s="4">
        <f>+(Prezzi!BK14/Prezzi!BJ14-1)*100</f>
        <v>0</v>
      </c>
      <c r="BL14" s="4">
        <f>+(Prezzi!BL14/Prezzi!BK14-1)*100</f>
        <v>1.0189109879360947</v>
      </c>
      <c r="BM14" s="4">
        <f>+(Prezzi!BM14/Prezzi!BL14-1)*100</f>
        <v>1.3071895424836555</v>
      </c>
    </row>
    <row r="15" spans="1:69" ht="12.75" x14ac:dyDescent="0.2">
      <c r="A15" s="24" t="s">
        <v>10</v>
      </c>
      <c r="B15" s="4"/>
      <c r="C15" s="4">
        <f>+(Prezzi!C15/Prezzi!B15-1)*100</f>
        <v>-11.080332409972316</v>
      </c>
      <c r="D15" s="4">
        <f>+(Prezzi!D15/Prezzi!C15-1)*100</f>
        <v>-1.5576323987539054</v>
      </c>
      <c r="E15" s="4">
        <f>+(Prezzi!E15/Prezzi!D15-1)*100</f>
        <v>28.164556962025287</v>
      </c>
      <c r="F15" s="4">
        <f>+(Prezzi!F15/Prezzi!E15-1)*100</f>
        <v>4.6913580246913611</v>
      </c>
      <c r="G15" s="4">
        <f>+(Prezzi!G15/Prezzi!F15-1)*100</f>
        <v>3.3018867924528239</v>
      </c>
      <c r="H15" s="4">
        <f>+(Prezzi!H15/Prezzi!G15-1)*100</f>
        <v>8.4474885844749039</v>
      </c>
      <c r="I15" s="4">
        <f>+(Prezzi!I15/Prezzi!H15-1)*100</f>
        <v>-7.9999999999999964</v>
      </c>
      <c r="J15" s="4">
        <f>+(Prezzi!J15/Prezzi!I15-1)*100</f>
        <v>17.162471395881006</v>
      </c>
      <c r="K15" s="4">
        <f>+(Prezzi!K15/Prezzi!J15-1)*100</f>
        <v>0.9765625</v>
      </c>
      <c r="L15" s="4">
        <f>+(Prezzi!L15/Prezzi!K15-1)*100</f>
        <v>-2.7079303675048405</v>
      </c>
      <c r="M15" s="4">
        <f>+(Prezzi!M15/Prezzi!L15-1)*100</f>
        <v>-3.3797216699801402</v>
      </c>
      <c r="N15" s="4">
        <f>+(Prezzi!N15/Prezzi!M15-1)*100</f>
        <v>12.345679012345689</v>
      </c>
      <c r="O15" s="4">
        <f>+(Prezzi!O15/Prezzi!N15-1)*100</f>
        <v>26.190476190476165</v>
      </c>
      <c r="P15" s="4">
        <f>+(Prezzi!P15/Prezzi!O15-1)*100</f>
        <v>29.317851959361406</v>
      </c>
      <c r="Q15" s="4">
        <f>+(Prezzi!Q15/Prezzi!P15-1)*100</f>
        <v>16.386083052749733</v>
      </c>
      <c r="R15" s="4">
        <f>+(Prezzi!R15/Prezzi!Q15-1)*100</f>
        <v>9.7396335583414206</v>
      </c>
      <c r="S15" s="4">
        <f>+(Prezzi!S15/Prezzi!R15-1)*100</f>
        <v>19.156414762741612</v>
      </c>
      <c r="T15" s="4">
        <f>+(Prezzi!T15/Prezzi!S15-1)*100</f>
        <v>18.067846607669647</v>
      </c>
      <c r="U15" s="4">
        <f>+(Prezzi!U15/Prezzi!T15-1)*100</f>
        <v>29.918800749531506</v>
      </c>
      <c r="V15" s="4">
        <f>+(Prezzi!V15/Prezzi!U15-1)*100</f>
        <v>27.21153846153852</v>
      </c>
      <c r="W15" s="4">
        <f>+(Prezzi!W15/Prezzi!V15-1)*100</f>
        <v>10.128495842781525</v>
      </c>
      <c r="X15" s="4">
        <f>+(Prezzi!X15/Prezzi!W15-1)*100</f>
        <v>-0.48374092985754569</v>
      </c>
      <c r="Y15" s="4">
        <f>+(Prezzi!Y15/Prezzi!X15-1)*100</f>
        <v>0.7021334053470385</v>
      </c>
      <c r="Z15" s="4">
        <f>+(Prezzi!Z15/Prezzi!Y15-1)*100</f>
        <v>-0.64360418342719328</v>
      </c>
      <c r="AA15" s="4">
        <f>+(Prezzi!AA15/Prezzi!Z15-1)*100</f>
        <v>3.4008097165992179</v>
      </c>
      <c r="AB15" s="4">
        <f>+(Prezzi!AB15/Prezzi!AA15-1)*100</f>
        <v>2.4275646045418764</v>
      </c>
      <c r="AC15" s="4">
        <f>+(Prezzi!AC15/Prezzi!AB15-1)*100</f>
        <v>3.0326197757390538</v>
      </c>
      <c r="AD15" s="4">
        <f>+(Prezzi!AD15/Prezzi!AC15-1)*100</f>
        <v>2.9680930002473627</v>
      </c>
      <c r="AE15" s="4">
        <f>+(Prezzi!AE15/Prezzi!AD15-1)*100</f>
        <v>10.833533509488369</v>
      </c>
      <c r="AF15" s="4">
        <f>+(Prezzi!AF15/Prezzi!AE15-1)*100</f>
        <v>4.6380580840919006</v>
      </c>
      <c r="AG15" s="4">
        <f>+(Prezzi!AG15/Prezzi!AF15-1)*100</f>
        <v>3.8939519469759931</v>
      </c>
      <c r="AH15" s="4">
        <f>+(Prezzi!AH15/Prezzi!AG15-1)*100</f>
        <v>4.9641148325359152</v>
      </c>
      <c r="AI15" s="4">
        <f>+(Prezzi!AI15/Prezzi!AH15-1)*100</f>
        <v>6.6606189022398565</v>
      </c>
      <c r="AJ15" s="4">
        <f>+(Prezzi!AJ15/Prezzi!AI15-1)*100</f>
        <v>6.6369706132012984</v>
      </c>
      <c r="AK15" s="4">
        <f>+(Prezzi!AK15/Prezzi!AJ15-1)*100</f>
        <v>5.7885254861447022</v>
      </c>
      <c r="AL15" s="4">
        <f>+(Prezzi!AL15/Prezzi!AK15-1)*100</f>
        <v>6.7576787052817</v>
      </c>
      <c r="AM15" s="4">
        <f>+(Prezzi!AM15/Prezzi!AL15-1)*100</f>
        <v>1.8471111623841185</v>
      </c>
      <c r="AN15" s="4">
        <f>+(Prezzi!AN15/Prezzi!AM15-1)*100</f>
        <v>0.4453694550860865</v>
      </c>
      <c r="AO15" s="4">
        <f>+(Prezzi!AO15/Prezzi!AN15-1)*100</f>
        <v>0.11671407743081286</v>
      </c>
      <c r="AP15" s="4">
        <f>+(Prezzi!AP15/Prezzi!AO15-1)*100</f>
        <v>-99.901504870687077</v>
      </c>
      <c r="AQ15" s="4">
        <f>+(Prezzi!AQ15/Prezzi!AP15-1)*100</f>
        <v>4.6829007225046793</v>
      </c>
      <c r="AR15" s="4">
        <f>+(Prezzi!AR15/Prezzi!AQ15-1)*100</f>
        <v>1.2099522835719023</v>
      </c>
      <c r="AS15" s="4">
        <f>+(Prezzi!AS15/Prezzi!AR15-1)*100</f>
        <v>1.7090419262502099</v>
      </c>
      <c r="AT15" s="4">
        <f>+(Prezzi!AT15/Prezzi!AS15-1)*100</f>
        <v>3.2199321248241208</v>
      </c>
      <c r="AU15" s="4">
        <f>+(Prezzi!AU15/Prezzi!AT15-1)*100</f>
        <v>5.1724137931034475</v>
      </c>
      <c r="AV15" s="4">
        <f>+(Prezzi!AV15/Prezzi!AU15-1)*100</f>
        <v>2.59245139153641</v>
      </c>
      <c r="AW15" s="4">
        <f>+(Prezzi!AW15/Prezzi!AV15-1)*100</f>
        <v>1.7985878855444115</v>
      </c>
      <c r="AX15" s="4">
        <f>+(Prezzi!AX15/Prezzi!AW15-1)*100</f>
        <v>1.6061911367452719</v>
      </c>
      <c r="AY15" s="4">
        <f>+(Prezzi!AY15/Prezzi!AX15-1)*100</f>
        <v>0.3233455486096215</v>
      </c>
      <c r="AZ15" s="4">
        <f>+(Prezzi!AZ15/Prezzi!AY15-1)*100</f>
        <v>0.90244950580145034</v>
      </c>
      <c r="BA15" s="4">
        <f>+(Prezzi!BA15/Prezzi!AZ15-1)*100</f>
        <v>1.7390687109596792</v>
      </c>
      <c r="BB15" s="4">
        <f>+(Prezzi!BB15/Prezzi!BA15-1)*100</f>
        <v>-0.14651503523338549</v>
      </c>
      <c r="BC15" s="4">
        <f>+(Prezzi!BC15/Prezzi!BB15-1)*100</f>
        <v>-0.73365008384571606</v>
      </c>
      <c r="BD15" s="4">
        <f>+(Prezzi!BD15/Prezzi!BC15-1)*100</f>
        <v>-0.38713310339973939</v>
      </c>
      <c r="BE15" s="4">
        <f>+(Prezzi!BE15/Prezzi!BD15-1)*100</f>
        <v>-1.6534765404183194</v>
      </c>
      <c r="BF15" s="4">
        <f>+(Prezzi!BF15/Prezzi!BE15-1)*100</f>
        <v>1.4369880730003004E-2</v>
      </c>
      <c r="BG15" s="4">
        <f>+(Prezzi!BG15/Prezzi!BF15-1)*100</f>
        <v>0.28735632183909399</v>
      </c>
      <c r="BH15" s="4">
        <f>+(Prezzi!BH15/Prezzi!BG15-1)*100</f>
        <v>0.27936962750716443</v>
      </c>
      <c r="BI15" s="4">
        <f>+(Prezzi!BI15/Prezzi!BH15-1)*100</f>
        <v>-2.8644903207371897</v>
      </c>
      <c r="BJ15" s="4">
        <f>+(Prezzi!BJ15/Prezzi!BI15-1)*100</f>
        <v>6.6186203853502157E-2</v>
      </c>
      <c r="BK15" s="4">
        <f>+(Prezzi!BK15/Prezzi!BJ15-1)*100</f>
        <v>-3.6745792606740491E-2</v>
      </c>
      <c r="BL15" s="4">
        <f>+(Prezzi!BL15/Prezzi!BK15-1)*100</f>
        <v>0.23525952065872602</v>
      </c>
      <c r="BM15" s="4">
        <f>+(Prezzi!BM15/Prezzi!BL15-1)*100</f>
        <v>-0.14669209329616351</v>
      </c>
    </row>
    <row r="16" spans="1:69" ht="12.75" x14ac:dyDescent="0.2">
      <c r="A16" s="24" t="s">
        <v>11</v>
      </c>
      <c r="B16" s="4"/>
      <c r="C16" s="4">
        <f>+(Prezzi!C16/Prezzi!B16-1)*100</f>
        <v>-0.87976539589444958</v>
      </c>
      <c r="D16" s="4">
        <f>+(Prezzi!D16/Prezzi!C16-1)*100</f>
        <v>-0.29585798816565978</v>
      </c>
      <c r="E16" s="4">
        <f>+(Prezzi!E16/Prezzi!D16-1)*100</f>
        <v>37.982195845697355</v>
      </c>
      <c r="F16" s="4">
        <f>+(Prezzi!F16/Prezzi!E16-1)*100</f>
        <v>0</v>
      </c>
      <c r="G16" s="4">
        <f>+(Prezzi!G16/Prezzi!F16-1)*100</f>
        <v>0.86021505376341345</v>
      </c>
      <c r="H16" s="4">
        <f>+(Prezzi!H16/Prezzi!G16-1)*100</f>
        <v>10.874200426439252</v>
      </c>
      <c r="I16" s="4">
        <f>+(Prezzi!I16/Prezzi!H16-1)*100</f>
        <v>-3.8461538461538658</v>
      </c>
      <c r="J16" s="4">
        <f>+(Prezzi!J16/Prezzi!I16-1)*100</f>
        <v>21.799999999999955</v>
      </c>
      <c r="K16" s="4">
        <f>+(Prezzi!K16/Prezzi!J16-1)*100</f>
        <v>4.1050903119868476</v>
      </c>
      <c r="L16" s="4">
        <f>+(Prezzi!L16/Prezzi!K16-1)*100</f>
        <v>-1.7350157728706517</v>
      </c>
      <c r="M16" s="4">
        <f>+(Prezzi!M16/Prezzi!L16-1)*100</f>
        <v>2.8892455858748001</v>
      </c>
      <c r="N16" s="4">
        <f>+(Prezzi!N16/Prezzi!M16-1)*100</f>
        <v>16.380655226209061</v>
      </c>
      <c r="O16" s="4">
        <f>+(Prezzi!O16/Prezzi!N16-1)*100</f>
        <v>26.943699731903493</v>
      </c>
      <c r="P16" s="4">
        <f>+(Prezzi!P16/Prezzi!O16-1)*100</f>
        <v>57.127771911298808</v>
      </c>
      <c r="Q16" s="4">
        <f>+(Prezzi!Q16/Prezzi!P16-1)*100</f>
        <v>15.322580645161299</v>
      </c>
      <c r="R16" s="4">
        <f>+(Prezzi!R16/Prezzi!Q16-1)*100</f>
        <v>11.072261072261114</v>
      </c>
      <c r="S16" s="4">
        <f>+(Prezzi!S16/Prezzi!R16-1)*100</f>
        <v>9.9160545645330167</v>
      </c>
      <c r="T16" s="4">
        <f>+(Prezzi!T16/Prezzi!S16-1)*100</f>
        <v>20.477326968973752</v>
      </c>
      <c r="U16" s="4">
        <f>+(Prezzi!U16/Prezzi!T16-1)*100</f>
        <v>23.811410459587947</v>
      </c>
      <c r="V16" s="4">
        <f>+(Prezzi!V16/Prezzi!U16-1)*100</f>
        <v>19.039999999999992</v>
      </c>
      <c r="W16" s="4">
        <f>+(Prezzi!W16/Prezzi!V16-1)*100</f>
        <v>13.33333333333333</v>
      </c>
      <c r="X16" s="4">
        <f>+(Prezzi!X16/Prezzi!W16-1)*100</f>
        <v>5.8027837678886529</v>
      </c>
      <c r="Y16" s="4">
        <f>+(Prezzi!Y16/Prezzi!X16-1)*100</f>
        <v>-2.2234574763757897</v>
      </c>
      <c r="Z16" s="4">
        <f>+(Prezzi!Z16/Prezzi!Y16-1)*100</f>
        <v>-0.70115595982565004</v>
      </c>
      <c r="AA16" s="4">
        <f>+(Prezzi!AA16/Prezzi!Z16-1)*100</f>
        <v>0.85877862595418186</v>
      </c>
      <c r="AB16" s="4">
        <f>+(Prezzi!AB16/Prezzi!AA16-1)*100</f>
        <v>-0.83254493850524192</v>
      </c>
      <c r="AC16" s="4">
        <f>+(Prezzi!AC16/Prezzi!AB16-1)*100</f>
        <v>4.6174394199580471</v>
      </c>
      <c r="AD16" s="4">
        <f>+(Prezzi!AD16/Prezzi!AC16-1)*100</f>
        <v>3.9759255881816502</v>
      </c>
      <c r="AE16" s="4">
        <f>+(Prezzi!AE16/Prezzi!AD16-1)*100</f>
        <v>6.998772145237675</v>
      </c>
      <c r="AF16" s="4">
        <f>+(Prezzi!AF16/Prezzi!AE16-1)*100</f>
        <v>4.0000000000000036</v>
      </c>
      <c r="AG16" s="4">
        <f>+(Prezzi!AG16/Prezzi!AF16-1)*100</f>
        <v>5.9110970996216761</v>
      </c>
      <c r="AH16" s="4">
        <f>+(Prezzi!AH16/Prezzi!AG16-1)*100</f>
        <v>3.4677779431462996</v>
      </c>
      <c r="AI16" s="4">
        <f>+(Prezzi!AI16/Prezzi!AH16-1)*100</f>
        <v>2.1414463000200668</v>
      </c>
      <c r="AJ16" s="4">
        <f>+(Prezzi!AJ16/Prezzi!AI16-1)*100</f>
        <v>2.8914907553081237</v>
      </c>
      <c r="AK16" s="4">
        <f>+(Prezzi!AK16/Prezzi!AJ16-1)*100</f>
        <v>1.300377562979893</v>
      </c>
      <c r="AL16" s="4">
        <f>+(Prezzi!AL16/Prezzi!AK16-1)*100</f>
        <v>-0.4551230509724502</v>
      </c>
      <c r="AM16" s="4">
        <f>+(Prezzi!AM16/Prezzi!AL16-1)*100</f>
        <v>1.2572963915387536</v>
      </c>
      <c r="AN16" s="4">
        <f>+(Prezzi!AN16/Prezzi!AM16-1)*100</f>
        <v>0.69193065410757537</v>
      </c>
      <c r="AO16" s="4">
        <f>+(Prezzi!AO16/Prezzi!AN16-1)*100</f>
        <v>4.1209697505073528E-2</v>
      </c>
      <c r="AP16" s="4">
        <f>+(Prezzi!AP16/Prezzi!AO16-1)*100</f>
        <v>-99.899193750124326</v>
      </c>
      <c r="AQ16" s="4">
        <f>+(Prezzi!AQ16/Prezzi!AP16-1)*100</f>
        <v>9.0164550304305813E-2</v>
      </c>
      <c r="AR16" s="4">
        <f>+(Prezzi!AR16/Prezzi!AQ16-1)*100</f>
        <v>0.36033330831017896</v>
      </c>
      <c r="AS16" s="4">
        <f>+(Prezzi!AS16/Prezzi!AR16-1)*100</f>
        <v>1.2865584561298604</v>
      </c>
      <c r="AT16" s="4">
        <f>+(Prezzi!AT16/Prezzi!AS16-1)*100</f>
        <v>0.39878886345174891</v>
      </c>
      <c r="AU16" s="4">
        <f>+(Prezzi!AU16/Prezzi!AT16-1)*100</f>
        <v>1.7138653916881186</v>
      </c>
      <c r="AV16" s="4">
        <f>+(Prezzi!AV16/Prezzi!AU16-1)*100</f>
        <v>0.15909748336708773</v>
      </c>
      <c r="AW16" s="4">
        <f>+(Prezzi!AW16/Prezzi!AV16-1)*100</f>
        <v>2.0000000000000018</v>
      </c>
      <c r="AX16" s="4">
        <f>+(Prezzi!AX16/Prezzi!AW16-1)*100</f>
        <v>-2.1235931195584534E-2</v>
      </c>
      <c r="AY16" s="4">
        <f>+(Prezzi!AY16/Prezzi!AX16-1)*100</f>
        <v>0.55225148683091252</v>
      </c>
      <c r="AZ16" s="4">
        <f>+(Prezzi!AZ16/Prezzi!AY16-1)*100</f>
        <v>-0.24644416279396841</v>
      </c>
      <c r="BA16" s="4">
        <f>+(Prezzi!BA16/Prezzi!AZ16-1)*100</f>
        <v>0.57175125291168971</v>
      </c>
      <c r="BB16" s="4">
        <f>+(Prezzi!BB16/Prezzi!BA16-1)*100</f>
        <v>-7.0185289163360309E-3</v>
      </c>
      <c r="BC16" s="4">
        <f>+(Prezzi!BC16/Prezzi!BB16-1)*100</f>
        <v>0.51238857303292917</v>
      </c>
      <c r="BD16" s="4">
        <f>+(Prezzi!BD16/Prezzi!BC16-1)*100</f>
        <v>0.3212290502793147</v>
      </c>
      <c r="BE16" s="4">
        <f>+(Prezzi!BE16/Prezzi!BD16-1)*100</f>
        <v>0.15313935681471325</v>
      </c>
      <c r="BF16" s="4">
        <f>+(Prezzi!BF16/Prezzi!BE16-1)*100</f>
        <v>0.284959688629427</v>
      </c>
      <c r="BG16" s="4">
        <f>+(Prezzi!BG16/Prezzi!BF16-1)*100</f>
        <v>-2.7721948852998946E-2</v>
      </c>
      <c r="BH16" s="4">
        <f>+(Prezzi!BH16/Prezzi!BG16-1)*100</f>
        <v>7.6256499133453559E-2</v>
      </c>
      <c r="BI16" s="4">
        <f>+(Prezzi!BI16/Prezzi!BH16-1)*100</f>
        <v>0.57495151011359713</v>
      </c>
      <c r="BJ16" s="4">
        <f>+(Prezzi!BJ16/Prezzi!BI16-1)*100</f>
        <v>6.1987740202495978E-2</v>
      </c>
      <c r="BK16" s="4">
        <f>+(Prezzi!BK16/Prezzi!BJ16-1)*100</f>
        <v>0.46117841409691884</v>
      </c>
      <c r="BL16" s="4">
        <f>+(Prezzi!BL16/Prezzi!BK16-1)*100</f>
        <v>8.221993833503749E-2</v>
      </c>
      <c r="BM16" s="4">
        <f>+(Prezzi!BM16/Prezzi!BL16-1)*100</f>
        <v>0.30807147258162804</v>
      </c>
    </row>
    <row r="17" spans="1:65" ht="12.75" x14ac:dyDescent="0.2">
      <c r="A17" s="24" t="s">
        <v>12</v>
      </c>
      <c r="B17" s="4"/>
      <c r="C17" s="4">
        <f>+(Prezzi!C17/Prezzi!B17-1)*100</f>
        <v>-1.9305019305019155</v>
      </c>
      <c r="D17" s="4">
        <f>+(Prezzi!D17/Prezzi!C17-1)*100</f>
        <v>-1.1811023622047556</v>
      </c>
      <c r="E17" s="4">
        <f>+(Prezzi!E17/Prezzi!D17-1)*100</f>
        <v>-6.7729083665338692</v>
      </c>
      <c r="F17" s="4">
        <f>+(Prezzi!F17/Prezzi!E17-1)*100</f>
        <v>12.393162393162417</v>
      </c>
      <c r="G17" s="4">
        <f>+(Prezzi!G17/Prezzi!F17-1)*100</f>
        <v>7.2243346007604403</v>
      </c>
      <c r="H17" s="4">
        <f>+(Prezzi!H17/Prezzi!G17-1)*100</f>
        <v>12.411347517730498</v>
      </c>
      <c r="I17" s="4">
        <f>+(Prezzi!I17/Prezzi!H17-1)*100</f>
        <v>2.2082018927444658</v>
      </c>
      <c r="J17" s="4">
        <f>+(Prezzi!J17/Prezzi!I17-1)*100</f>
        <v>13.580246913580218</v>
      </c>
      <c r="K17" s="4">
        <f>+(Prezzi!K17/Prezzi!J17-1)*100</f>
        <v>4.0760869565217295</v>
      </c>
      <c r="L17" s="4">
        <f>+(Prezzi!L17/Prezzi!K17-1)*100</f>
        <v>-3.9164490861618884</v>
      </c>
      <c r="M17" s="4">
        <f>+(Prezzi!M17/Prezzi!L17-1)*100</f>
        <v>0.54347826086955653</v>
      </c>
      <c r="N17" s="4">
        <f>+(Prezzi!N17/Prezzi!M17-1)*100</f>
        <v>5.6756756756757287</v>
      </c>
      <c r="O17" s="4">
        <f>+(Prezzi!O17/Prezzi!N17-1)*100</f>
        <v>16.879795396419397</v>
      </c>
      <c r="P17" s="4">
        <f>+(Prezzi!P17/Prezzi!O17-1)*100</f>
        <v>29.759299781181614</v>
      </c>
      <c r="Q17" s="4">
        <f>+(Prezzi!Q17/Prezzi!P17-1)*100</f>
        <v>31.197301854974736</v>
      </c>
      <c r="R17" s="4">
        <f>+(Prezzi!R17/Prezzi!Q17-1)*100</f>
        <v>14.010282776349614</v>
      </c>
      <c r="S17" s="4">
        <f>+(Prezzi!S17/Prezzi!R17-1)*100</f>
        <v>24.35174746335964</v>
      </c>
      <c r="T17" s="4">
        <f>+(Prezzi!T17/Prezzi!S17-1)*100</f>
        <v>18.22302810516776</v>
      </c>
      <c r="U17" s="4">
        <f>+(Prezzi!U17/Prezzi!T17-1)*100</f>
        <v>24.156441717791388</v>
      </c>
      <c r="V17" s="4">
        <f>+(Prezzi!V17/Prezzi!U17-1)*100</f>
        <v>24.459542927733157</v>
      </c>
      <c r="W17" s="4">
        <f>+(Prezzi!W17/Prezzi!V17-1)*100</f>
        <v>5.9553349875930195</v>
      </c>
      <c r="X17" s="4">
        <f>+(Prezzi!X17/Prezzi!W17-1)*100</f>
        <v>6.8338557993730564</v>
      </c>
      <c r="Y17" s="4">
        <f>+(Prezzi!Y17/Prezzi!X17-1)*100</f>
        <v>4.8415492957746498</v>
      </c>
      <c r="Z17" s="4">
        <f>+(Prezzi!Z17/Prezzi!Y17-1)*100</f>
        <v>1.9311502938707203</v>
      </c>
      <c r="AA17" s="4">
        <f>+(Prezzi!AA17/Prezzi!Z17-1)*100</f>
        <v>4.4206479956067746</v>
      </c>
      <c r="AB17" s="4">
        <f>+(Prezzi!AB17/Prezzi!AA17-1)*100</f>
        <v>2.3928477517749291</v>
      </c>
      <c r="AC17" s="4">
        <f>+(Prezzi!AC17/Prezzi!AB17-1)*100</f>
        <v>4.0318438623523356</v>
      </c>
      <c r="AD17" s="4">
        <f>+(Prezzi!AD17/Prezzi!AC17-1)*100</f>
        <v>5.0851641569982231</v>
      </c>
      <c r="AE17" s="4">
        <f>+(Prezzi!AE17/Prezzi!AD17-1)*100</f>
        <v>3.570589617101283</v>
      </c>
      <c r="AF17" s="4">
        <f>+(Prezzi!AF17/Prezzi!AE17-1)*100</f>
        <v>5.8516670446812968</v>
      </c>
      <c r="AG17" s="4">
        <f>+(Prezzi!AG17/Prezzi!AF17-1)*100</f>
        <v>2.7855153203342642</v>
      </c>
      <c r="AH17" s="4">
        <f>+(Prezzi!AH17/Prezzi!AG17-1)*100</f>
        <v>1.1465499270376878</v>
      </c>
      <c r="AI17" s="4">
        <f>+(Prezzi!AI17/Prezzi!AH17-1)*100</f>
        <v>-4.3872781406182781</v>
      </c>
      <c r="AJ17" s="4">
        <f>+(Prezzi!AJ17/Prezzi!AI17-1)*100</f>
        <v>2.0528966713380115</v>
      </c>
      <c r="AK17" s="4">
        <f>+(Prezzi!AK17/Prezzi!AJ17-1)*100</f>
        <v>0.84373122312111359</v>
      </c>
      <c r="AL17" s="4">
        <f>+(Prezzi!AL17/Prezzi!AK17-1)*100</f>
        <v>-1.215894216608604</v>
      </c>
      <c r="AM17" s="4">
        <f>+(Prezzi!AM17/Prezzi!AL17-1)*100</f>
        <v>0.22259854273722901</v>
      </c>
      <c r="AN17" s="4">
        <f>+(Prezzi!AN17/Prezzi!AM17-1)*100</f>
        <v>2.7164099811236131</v>
      </c>
      <c r="AO17" s="4">
        <f>+(Prezzi!AO17/Prezzi!AN17-1)*100</f>
        <v>1.0934049032832238</v>
      </c>
      <c r="AP17" s="4">
        <f>+(Prezzi!AP17/Prezzi!AO17-1)*100</f>
        <v>-99.898711027923383</v>
      </c>
      <c r="AQ17" s="4">
        <f>+(Prezzi!AQ17/Prezzi!AP17-1)*100</f>
        <v>-1.3292253521126729</v>
      </c>
      <c r="AR17" s="4">
        <f>+(Prezzi!AR17/Prezzi!AQ17-1)*100</f>
        <v>0.46391292711214227</v>
      </c>
      <c r="AS17" s="4">
        <f>+(Prezzi!AS17/Prezzi!AR17-1)*100</f>
        <v>0.66601545155848818</v>
      </c>
      <c r="AT17" s="4">
        <f>+(Prezzi!AT17/Prezzi!AS17-1)*100</f>
        <v>-1.1291460832745237</v>
      </c>
      <c r="AU17" s="4">
        <f>+(Prezzi!AU17/Prezzi!AT17-1)*100</f>
        <v>-2.28408279800143</v>
      </c>
      <c r="AV17" s="4">
        <f>+(Prezzi!AV17/Prezzi!AU17-1)*100</f>
        <v>0.28305332359386259</v>
      </c>
      <c r="AW17" s="4">
        <f>+(Prezzi!AW17/Prezzi!AV17-1)*100</f>
        <v>0.84676317945915347</v>
      </c>
      <c r="AX17" s="4">
        <f>+(Prezzi!AX17/Prezzi!AW17-1)*100</f>
        <v>-0.4785120982304103</v>
      </c>
      <c r="AY17" s="4">
        <f>+(Prezzi!AY17/Prezzi!AX17-1)*100</f>
        <v>-0.54431642928423063</v>
      </c>
      <c r="AZ17" s="4">
        <f>+(Prezzi!AZ17/Prezzi!AY17-1)*100</f>
        <v>-0.70236249201860446</v>
      </c>
      <c r="BA17" s="4">
        <f>+(Prezzi!BA17/Prezzi!AZ17-1)*100</f>
        <v>-0.22965276501927256</v>
      </c>
      <c r="BB17" s="4">
        <f>+(Prezzi!BB17/Prezzi!BA17-1)*100</f>
        <v>-0.28542491483289911</v>
      </c>
      <c r="BC17" s="4">
        <f>+(Prezzi!BC17/Prezzi!BB17-1)*100</f>
        <v>-0.20313942751616354</v>
      </c>
      <c r="BD17" s="4">
        <f>+(Prezzi!BD17/Prezzi!BC17-1)*100</f>
        <v>-9.2524056254594811E-3</v>
      </c>
      <c r="BE17" s="4">
        <f>+(Prezzi!BE17/Prezzi!BD17-1)*100</f>
        <v>0.20357175904506253</v>
      </c>
      <c r="BF17" s="4">
        <f>+(Prezzi!BF17/Prezzi!BE17-1)*100</f>
        <v>0.29550281651122834</v>
      </c>
      <c r="BG17" s="4">
        <f>+(Prezzi!BG17/Prezzi!BF17-1)*100</f>
        <v>3.6829021268758311E-2</v>
      </c>
      <c r="BH17" s="4">
        <f>+(Prezzi!BH17/Prezzi!BG17-1)*100</f>
        <v>0.2577082374597417</v>
      </c>
      <c r="BI17" s="4">
        <f>+(Prezzi!BI17/Prezzi!BH17-1)*100</f>
        <v>0.9914624070503919</v>
      </c>
      <c r="BJ17" s="4">
        <f>+(Prezzi!BJ17/Prezzi!BI17-1)*100</f>
        <v>0.57267521134443111</v>
      </c>
      <c r="BK17" s="4">
        <f>+(Prezzi!BK17/Prezzi!BJ17-1)*100</f>
        <v>0.46999276934200918</v>
      </c>
      <c r="BL17" s="4">
        <f>+(Prezzi!BL17/Prezzi!BK17-1)*100</f>
        <v>0.39582583663189119</v>
      </c>
      <c r="BM17" s="4">
        <f>+(Prezzi!BM17/Prezzi!BL17-1)*100</f>
        <v>1.0483870967741948</v>
      </c>
    </row>
    <row r="18" spans="1:65" ht="12.75" x14ac:dyDescent="0.2">
      <c r="A18" s="24" t="s">
        <v>13</v>
      </c>
      <c r="B18" s="4"/>
      <c r="C18" s="4">
        <f>+(Prezzi!C18/Prezzi!B18-1)*100</f>
        <v>0</v>
      </c>
      <c r="D18" s="4">
        <f>+(Prezzi!D18/Prezzi!C18-1)*100</f>
        <v>0</v>
      </c>
      <c r="E18" s="4">
        <f>+(Prezzi!E18/Prezzi!D18-1)*100</f>
        <v>0</v>
      </c>
      <c r="F18" s="4">
        <f>+(Prezzi!F18/Prezzi!E18-1)*100</f>
        <v>0</v>
      </c>
      <c r="G18" s="4">
        <f>+(Prezzi!G18/Prezzi!F18-1)*100</f>
        <v>0</v>
      </c>
      <c r="H18" s="4">
        <f>+(Prezzi!H18/Prezzi!G18-1)*100</f>
        <v>0</v>
      </c>
      <c r="I18" s="4">
        <f>+(Prezzi!I18/Prezzi!H18-1)*100</f>
        <v>0</v>
      </c>
      <c r="J18" s="4">
        <f>+(Prezzi!J18/Prezzi!I18-1)*100</f>
        <v>0</v>
      </c>
      <c r="K18" s="4">
        <f>+(Prezzi!K18/Prezzi!J18-1)*100</f>
        <v>0</v>
      </c>
      <c r="L18" s="4">
        <f>+(Prezzi!L18/Prezzi!K18-1)*100</f>
        <v>0</v>
      </c>
      <c r="M18" s="4">
        <f>+(Prezzi!M18/Prezzi!L18-1)*100</f>
        <v>0</v>
      </c>
      <c r="N18" s="4">
        <f>+(Prezzi!N18/Prezzi!M18-1)*100</f>
        <v>0</v>
      </c>
      <c r="O18" s="4">
        <f>+(Prezzi!O18/Prezzi!N18-1)*100</f>
        <v>0</v>
      </c>
      <c r="P18" s="4">
        <f>+(Prezzi!P18/Prezzi!O18-1)*100</f>
        <v>0</v>
      </c>
      <c r="Q18" s="4">
        <f>+(Prezzi!Q18/Prezzi!P18-1)*100</f>
        <v>0</v>
      </c>
      <c r="R18" s="4">
        <f>+(Prezzi!R18/Prezzi!Q18-1)*100</f>
        <v>13.412228796844206</v>
      </c>
      <c r="S18" s="4">
        <f>+(Prezzi!S18/Prezzi!R18-1)*100</f>
        <v>17.391304347826097</v>
      </c>
      <c r="T18" s="4">
        <f>+(Prezzi!T18/Prezzi!S18-1)*100</f>
        <v>15.11111111111112</v>
      </c>
      <c r="U18" s="4">
        <f>+(Prezzi!U18/Prezzi!T18-1)*100</f>
        <v>22.908622908622856</v>
      </c>
      <c r="V18" s="4">
        <f>+(Prezzi!V18/Prezzi!U18-1)*100</f>
        <v>25.968586387434556</v>
      </c>
      <c r="W18" s="4">
        <f>+(Prezzi!W18/Prezzi!V18-1)*100</f>
        <v>7.1487946799667412</v>
      </c>
      <c r="X18" s="4">
        <f>+(Prezzi!X18/Prezzi!W18-1)*100</f>
        <v>2.37717908082411</v>
      </c>
      <c r="Y18" s="4">
        <f>+(Prezzi!Y18/Prezzi!X18-1)*100</f>
        <v>5.6888544891640969</v>
      </c>
      <c r="Z18" s="4">
        <f>+(Prezzi!Z18/Prezzi!Y18-1)*100</f>
        <v>0.14646649578908821</v>
      </c>
      <c r="AA18" s="4">
        <f>+(Prezzi!AA18/Prezzi!Z18-1)*100</f>
        <v>4.6069469835466226</v>
      </c>
      <c r="AB18" s="4">
        <f>+(Prezzi!AB18/Prezzi!AA18-1)*100</f>
        <v>1.4330653617616207</v>
      </c>
      <c r="AC18" s="4">
        <f>+(Prezzi!AC18/Prezzi!AB18-1)*100</f>
        <v>4.2384562370778811</v>
      </c>
      <c r="AD18" s="4">
        <f>+(Prezzi!AD18/Prezzi!AC18-1)*100</f>
        <v>4.8264462809917363</v>
      </c>
      <c r="AE18" s="4">
        <f>+(Prezzi!AE18/Prezzi!AD18-1)*100</f>
        <v>5.8025859350362419</v>
      </c>
      <c r="AF18" s="4">
        <f>+(Prezzi!AF18/Prezzi!AE18-1)*100</f>
        <v>5.1862891207153483</v>
      </c>
      <c r="AG18" s="4">
        <f>+(Prezzi!AG18/Prezzi!AF18-1)*100</f>
        <v>4.4771890053839414</v>
      </c>
      <c r="AH18" s="4">
        <f>+(Prezzi!AH18/Prezzi!AG18-1)*100</f>
        <v>4.0954705722810125</v>
      </c>
      <c r="AI18" s="4">
        <f>+(Prezzi!AI18/Prezzi!AH18-1)*100</f>
        <v>-4.1665704747106957E-2</v>
      </c>
      <c r="AJ18" s="4">
        <f>+(Prezzi!AJ18/Prezzi!AI18-1)*100</f>
        <v>0.62534373054194958</v>
      </c>
      <c r="AK18" s="4">
        <f>+(Prezzi!AK18/Prezzi!AJ18-1)*100</f>
        <v>1.1663679223687273</v>
      </c>
      <c r="AL18" s="4">
        <f>+(Prezzi!AL18/Prezzi!AK18-1)*100</f>
        <v>2.1443927303257837</v>
      </c>
      <c r="AM18" s="4">
        <f>+(Prezzi!AM18/Prezzi!AL18-1)*100</f>
        <v>3.3920428882927567</v>
      </c>
      <c r="AN18" s="4">
        <f>+(Prezzi!AN18/Prezzi!AM18-1)*100</f>
        <v>1.5797881773078393</v>
      </c>
      <c r="AO18" s="4">
        <f>+(Prezzi!AO18/Prezzi!AN18-1)*100</f>
        <v>1.7932205531091316</v>
      </c>
      <c r="AP18" s="4">
        <f>+(Prezzi!AP18/Prezzi!AO18-1)*100</f>
        <v>-99.896996390230441</v>
      </c>
      <c r="AQ18" s="4">
        <f>+(Prezzi!AQ18/Prezzi!AP18-1)*100</f>
        <v>2.65769554247266</v>
      </c>
      <c r="AR18" s="4">
        <f>+(Prezzi!AR18/Prezzi!AQ18-1)*100</f>
        <v>2.9985253154186431</v>
      </c>
      <c r="AS18" s="4">
        <f>+(Prezzi!AS18/Prezzi!AR18-1)*100</f>
        <v>3.0225898822780817</v>
      </c>
      <c r="AT18" s="4">
        <f>+(Prezzi!AT18/Prezzi!AS18-1)*100</f>
        <v>2.8180975911056283</v>
      </c>
      <c r="AU18" s="4">
        <f>+(Prezzi!AU18/Prezzi!AT18-1)*100</f>
        <v>2.0725388601036343</v>
      </c>
      <c r="AV18" s="4">
        <f>+(Prezzi!AV18/Prezzi!AU18-1)*100</f>
        <v>2.0157433973368777</v>
      </c>
      <c r="AW18" s="4">
        <f>+(Prezzi!AW18/Prezzi!AV18-1)*100</f>
        <v>1.6658253407370038</v>
      </c>
      <c r="AX18" s="4">
        <f>+(Prezzi!AX18/Prezzi!AW18-1)*100</f>
        <v>-1.4186409419780777E-2</v>
      </c>
      <c r="AY18" s="4">
        <f>+(Prezzi!AY18/Prezzi!AX18-1)*100</f>
        <v>2.1069807037457533</v>
      </c>
      <c r="AZ18" s="4">
        <f>+(Prezzi!AZ18/Prezzi!AY18-1)*100</f>
        <v>1.3756687278538182</v>
      </c>
      <c r="BA18" s="4">
        <f>+(Prezzi!BA18/Prezzi!AZ18-1)*100</f>
        <v>0.62367212665341842</v>
      </c>
      <c r="BB18" s="4">
        <f>+(Prezzi!BB18/Prezzi!BA18-1)*100</f>
        <v>-0.1225991009399352</v>
      </c>
      <c r="BC18" s="4">
        <f>+(Prezzi!BC18/Prezzi!BB18-1)*100</f>
        <v>-1.3775231860338244</v>
      </c>
      <c r="BD18" s="4">
        <f>+(Prezzi!BD18/Prezzi!BC18-1)*100</f>
        <v>-0.45636841377402204</v>
      </c>
      <c r="BE18" s="4">
        <f>+(Prezzi!BE18/Prezzi!BD18-1)*100</f>
        <v>-0.38899694359545434</v>
      </c>
      <c r="BF18" s="4">
        <f>+(Prezzi!BF18/Prezzi!BE18-1)*100</f>
        <v>-0.26499302649930501</v>
      </c>
      <c r="BG18" s="4">
        <f>+(Prezzi!BG18/Prezzi!BF18-1)*100</f>
        <v>-0.11187246538945095</v>
      </c>
      <c r="BH18" s="4">
        <f>+(Prezzi!BH18/Prezzi!BG18-1)*100</f>
        <v>0.12599748005039935</v>
      </c>
      <c r="BI18" s="4">
        <f>+(Prezzi!BI18/Prezzi!BH18-1)*100</f>
        <v>-8.3892617449665696E-2</v>
      </c>
      <c r="BJ18" s="4">
        <f>+(Prezzi!BJ18/Prezzi!BI18-1)*100</f>
        <v>-0.25188916876573986</v>
      </c>
      <c r="BK18" s="4">
        <f>+(Prezzi!BK18/Prezzi!BJ18-1)*100</f>
        <v>-0.15432098765432167</v>
      </c>
      <c r="BL18" s="4">
        <f>+(Prezzi!BL18/Prezzi!BK18-1)*100</f>
        <v>0.14050864128143381</v>
      </c>
      <c r="BM18" s="4">
        <f>+(Prezzi!BM18/Prezzi!BL18-1)*100</f>
        <v>-1.2207099761470386</v>
      </c>
    </row>
    <row r="19" spans="1:65" ht="12.75" x14ac:dyDescent="0.2">
      <c r="A19" s="24" t="s">
        <v>14</v>
      </c>
      <c r="B19" s="4"/>
      <c r="C19" s="4">
        <f>+(Prezzi!C19/Prezzi!B19-1)*100</f>
        <v>-1.3480392156862697</v>
      </c>
      <c r="D19" s="4">
        <f>+(Prezzi!D19/Prezzi!C19-1)*100</f>
        <v>0</v>
      </c>
      <c r="E19" s="4">
        <f>+(Prezzi!E19/Prezzi!D19-1)*100</f>
        <v>-23.105590062111801</v>
      </c>
      <c r="F19" s="4">
        <f>+(Prezzi!F19/Prezzi!E19-1)*100</f>
        <v>-1.7770597738287708</v>
      </c>
      <c r="G19" s="4">
        <f>+(Prezzi!G19/Prezzi!F19-1)*100</f>
        <v>10.855263157894735</v>
      </c>
      <c r="H19" s="4">
        <f>+(Prezzi!H19/Prezzi!G19-1)*100</f>
        <v>11.86943620178047</v>
      </c>
      <c r="I19" s="4">
        <f>+(Prezzi!I19/Prezzi!H19-1)*100</f>
        <v>12.201591511936293</v>
      </c>
      <c r="J19" s="4">
        <f>+(Prezzi!J19/Prezzi!I19-1)*100</f>
        <v>3.9007092198581672</v>
      </c>
      <c r="K19" s="4">
        <f>+(Prezzi!K19/Prezzi!J19-1)*100</f>
        <v>4.7781569965870352</v>
      </c>
      <c r="L19" s="4">
        <f>+(Prezzi!L19/Prezzi!K19-1)*100</f>
        <v>-4.0173724212812516</v>
      </c>
      <c r="M19" s="4">
        <f>+(Prezzi!M19/Prezzi!L19-1)*100</f>
        <v>-0.56561085972844927</v>
      </c>
      <c r="N19" s="4">
        <f>+(Prezzi!N19/Prezzi!M19-1)*100</f>
        <v>6.9397042093287897</v>
      </c>
      <c r="O19" s="4">
        <f>+(Prezzi!O19/Prezzi!N19-1)*100</f>
        <v>20.638297872340416</v>
      </c>
      <c r="P19" s="4">
        <f>+(Prezzi!P19/Prezzi!O19-1)*100</f>
        <v>21.428571428571395</v>
      </c>
      <c r="Q19" s="4">
        <f>+(Prezzi!Q19/Prezzi!P19-1)*100</f>
        <v>11.401597676107533</v>
      </c>
      <c r="R19" s="4">
        <f>+(Prezzi!R19/Prezzi!Q19-1)*100</f>
        <v>20.664928292046937</v>
      </c>
      <c r="S19" s="4">
        <f>+(Prezzi!S19/Prezzi!R19-1)*100</f>
        <v>19.827120475418681</v>
      </c>
      <c r="T19" s="4">
        <f>+(Prezzi!T19/Prezzi!S19-1)*100</f>
        <v>20.378719567177626</v>
      </c>
      <c r="U19" s="4">
        <f>+(Prezzi!U19/Prezzi!T19-1)*100</f>
        <v>28.0524344569288</v>
      </c>
      <c r="V19" s="4">
        <f>+(Prezzi!V19/Prezzi!U19-1)*100</f>
        <v>21.380520620064345</v>
      </c>
      <c r="W19" s="4">
        <f>+(Prezzi!W19/Prezzi!V19-1)*100</f>
        <v>8.8433734939759248</v>
      </c>
      <c r="X19" s="4">
        <f>+(Prezzi!X19/Prezzi!W19-1)*100</f>
        <v>3.7831021437578771</v>
      </c>
      <c r="Y19" s="4">
        <f>+(Prezzi!Y19/Prezzi!X19-1)*100</f>
        <v>6.1816524908870241</v>
      </c>
      <c r="Z19" s="4">
        <f>+(Prezzi!Z19/Prezzi!Y19-1)*100</f>
        <v>5.3497353740523668</v>
      </c>
      <c r="AA19" s="4">
        <f>+(Prezzi!AA19/Prezzi!Z19-1)*100</f>
        <v>6.530889341479984</v>
      </c>
      <c r="AB19" s="4">
        <f>+(Prezzi!AB19/Prezzi!AA19-1)*100</f>
        <v>2.2176905429518223</v>
      </c>
      <c r="AC19" s="4">
        <f>+(Prezzi!AC19/Prezzi!AB19-1)*100</f>
        <v>8.6907730673316372</v>
      </c>
      <c r="AD19" s="4">
        <f>+(Prezzi!AD19/Prezzi!AC19-1)*100</f>
        <v>5.0131926121372405</v>
      </c>
      <c r="AE19" s="4">
        <f>+(Prezzi!AE19/Prezzi!AD19-1)*100</f>
        <v>2.8512125846624325</v>
      </c>
      <c r="AF19" s="4">
        <f>+(Prezzi!AF19/Prezzi!AE19-1)*100</f>
        <v>5.5974508762612896</v>
      </c>
      <c r="AG19" s="4">
        <f>+(Prezzi!AG19/Prezzi!AF19-1)*100</f>
        <v>6.2562864614766012</v>
      </c>
      <c r="AH19" s="4">
        <f>+(Prezzi!AH19/Prezzi!AG19-1)*100</f>
        <v>5.6323362362741491</v>
      </c>
      <c r="AI19" s="4">
        <f>+(Prezzi!AI19/Prezzi!AH19-1)*100</f>
        <v>-2.4642717291481819</v>
      </c>
      <c r="AJ19" s="4">
        <f>+(Prezzi!AJ19/Prezzi!AI19-1)*100</f>
        <v>-1.4829851583689324</v>
      </c>
      <c r="AK19" s="4">
        <f>+(Prezzi!AK19/Prezzi!AJ19-1)*100</f>
        <v>-1.0328949856894254</v>
      </c>
      <c r="AL19" s="4">
        <f>+(Prezzi!AL19/Prezzi!AK19-1)*100</f>
        <v>-7.1252703862756395E-2</v>
      </c>
      <c r="AM19" s="4">
        <f>+(Prezzi!AM19/Prezzi!AL19-1)*100</f>
        <v>-2.5291016341928541</v>
      </c>
      <c r="AN19" s="4">
        <f>+(Prezzi!AN19/Prezzi!AM19-1)*100</f>
        <v>1.5475843650530674</v>
      </c>
      <c r="AO19" s="4">
        <f>+(Prezzi!AO19/Prezzi!AN19-1)*100</f>
        <v>-0.28733433767244021</v>
      </c>
      <c r="AP19" s="4">
        <f>+(Prezzi!AP19/Prezzi!AO19-1)*100</f>
        <v>-99.900437316289555</v>
      </c>
      <c r="AQ19" s="4">
        <f>+(Prezzi!AQ19/Prezzi!AP19-1)*100</f>
        <v>0.39243249575353634</v>
      </c>
      <c r="AR19" s="4">
        <f>+(Prezzi!AR19/Prezzi!AQ19-1)*100</f>
        <v>1.3418903150525185</v>
      </c>
      <c r="AS19" s="4">
        <f>+(Prezzi!AS19/Prezzi!AR19-1)*100</f>
        <v>0.6044905008635526</v>
      </c>
      <c r="AT19" s="4">
        <f>+(Prezzi!AT19/Prezzi!AS19-1)*100</f>
        <v>2.3404864091559396</v>
      </c>
      <c r="AU19" s="4">
        <f>+(Prezzi!AU19/Prezzi!AT19-1)*100</f>
        <v>2.6056810556922549</v>
      </c>
      <c r="AV19" s="4">
        <f>+(Prezzi!AV19/Prezzi!AU19-1)*100</f>
        <v>2.4850136239781939</v>
      </c>
      <c r="AW19" s="4">
        <f>+(Prezzi!AW19/Prezzi!AV19-1)*100</f>
        <v>0.64872912900137969</v>
      </c>
      <c r="AX19" s="4">
        <f>+(Prezzi!AX19/Prezzi!AW19-1)*100</f>
        <v>-0.10566356720203007</v>
      </c>
      <c r="AY19" s="4">
        <f>+(Prezzi!AY19/Prezzi!AX19-1)*100</f>
        <v>-0.16924053310768405</v>
      </c>
      <c r="AZ19" s="4">
        <f>+(Prezzi!AZ19/Prezzi!AY19-1)*100</f>
        <v>-0.36554354736174632</v>
      </c>
      <c r="BA19" s="4">
        <f>+(Prezzi!BA19/Prezzi!AZ19-1)*100</f>
        <v>-1.2123145637262578</v>
      </c>
      <c r="BB19" s="4">
        <f>+(Prezzi!BB19/Prezzi!BA19-1)*100</f>
        <v>-1.1518380967759367</v>
      </c>
      <c r="BC19" s="4">
        <f>+(Prezzi!BC19/Prezzi!BB19-1)*100</f>
        <v>-1.4756329975496696</v>
      </c>
      <c r="BD19" s="4">
        <f>+(Prezzi!BD19/Prezzi!BC19-1)*100</f>
        <v>-1.5751077705316696</v>
      </c>
      <c r="BE19" s="4">
        <f>+(Prezzi!BE19/Prezzi!BD19-1)*100</f>
        <v>0.12914818350271418</v>
      </c>
      <c r="BF19" s="4">
        <f>+(Prezzi!BF19/Prezzi!BE19-1)*100</f>
        <v>-0.48788694481830541</v>
      </c>
      <c r="BG19" s="4">
        <f>+(Prezzi!BG19/Prezzi!BF19-1)*100</f>
        <v>1.025641025641022</v>
      </c>
      <c r="BH19" s="4">
        <f>+(Prezzi!BH19/Prezzi!BG19-1)*100</f>
        <v>-0.23428348301444135</v>
      </c>
      <c r="BI19" s="4">
        <f>+(Prezzi!BI19/Prezzi!BH19-1)*100</f>
        <v>0.13978194017332246</v>
      </c>
      <c r="BJ19" s="4">
        <f>+(Prezzi!BJ19/Prezzi!BI19-1)*100</f>
        <v>-0.5862646566164198</v>
      </c>
      <c r="BK19" s="4">
        <f>+(Prezzi!BK19/Prezzi!BJ19-1)*100</f>
        <v>-0.36506599269868767</v>
      </c>
      <c r="BL19" s="4">
        <f>+(Prezzi!BL19/Prezzi!BK19-1)*100</f>
        <v>0.46786922209696158</v>
      </c>
      <c r="BM19" s="4">
        <f>+(Prezzi!BM19/Prezzi!BL19-1)*100</f>
        <v>1.0155417157605484</v>
      </c>
    </row>
    <row r="20" spans="1:65" ht="12.75" x14ac:dyDescent="0.2">
      <c r="A20" s="24" t="s">
        <v>15</v>
      </c>
      <c r="B20" s="4"/>
      <c r="C20" s="4">
        <f>+(Prezzi!C20/Prezzi!B20-1)*100</f>
        <v>-1.9011406844106848</v>
      </c>
      <c r="D20" s="4">
        <f>+(Prezzi!D20/Prezzi!C20-1)*100</f>
        <v>0.58139534883721034</v>
      </c>
      <c r="E20" s="4">
        <f>+(Prezzi!E20/Prezzi!D20-1)*100</f>
        <v>4.4315992292871087</v>
      </c>
      <c r="F20" s="4">
        <f>+(Prezzi!F20/Prezzi!E20-1)*100</f>
        <v>-0.92250922509227173</v>
      </c>
      <c r="G20" s="4">
        <f>+(Prezzi!G20/Prezzi!F20-1)*100</f>
        <v>10.428305400372428</v>
      </c>
      <c r="H20" s="4">
        <f>+(Prezzi!H20/Prezzi!G20-1)*100</f>
        <v>11.804384485666098</v>
      </c>
      <c r="I20" s="4">
        <f>+(Prezzi!I20/Prezzi!H20-1)*100</f>
        <v>4.3740573152337925</v>
      </c>
      <c r="J20" s="4">
        <f>+(Prezzi!J20/Prezzi!I20-1)*100</f>
        <v>8.3815028901734312</v>
      </c>
      <c r="K20" s="4">
        <f>+(Prezzi!K20/Prezzi!J20-1)*100</f>
        <v>0.53333333333334121</v>
      </c>
      <c r="L20" s="4">
        <f>+(Prezzi!L20/Prezzi!K20-1)*100</f>
        <v>1.0610079575596787</v>
      </c>
      <c r="M20" s="4">
        <f>+(Prezzi!M20/Prezzi!L20-1)*100</f>
        <v>0.1312335958004951</v>
      </c>
      <c r="N20" s="4">
        <f>+(Prezzi!N20/Prezzi!M20-1)*100</f>
        <v>9.3053735255570267</v>
      </c>
      <c r="O20" s="4">
        <f>+(Prezzi!O20/Prezzi!N20-1)*100</f>
        <v>21.103117505995183</v>
      </c>
      <c r="P20" s="4">
        <f>+(Prezzi!P20/Prezzi!O20-1)*100</f>
        <v>28.712871287128692</v>
      </c>
      <c r="Q20" s="4">
        <f>+(Prezzi!Q20/Prezzi!P20-1)*100</f>
        <v>16.307692307692268</v>
      </c>
      <c r="R20" s="4">
        <f>+(Prezzi!R20/Prezzi!Q20-1)*100</f>
        <v>9.4576719576719537</v>
      </c>
      <c r="S20" s="4">
        <f>+(Prezzi!S20/Prezzi!R20-1)*100</f>
        <v>16.012084592145026</v>
      </c>
      <c r="T20" s="4">
        <f>+(Prezzi!T20/Prezzi!S20-1)*100</f>
        <v>16.71875000000005</v>
      </c>
      <c r="U20" s="4">
        <f>+(Prezzi!U20/Prezzi!T20-1)*100</f>
        <v>27.086122266845148</v>
      </c>
      <c r="V20" s="4">
        <f>+(Prezzi!V20/Prezzi!U20-1)*100</f>
        <v>17.661516853932557</v>
      </c>
      <c r="W20" s="4">
        <f>+(Prezzi!W20/Prezzi!V20-1)*100</f>
        <v>11.698000596836767</v>
      </c>
      <c r="X20" s="4">
        <f>+(Prezzi!X20/Prezzi!W20-1)*100</f>
        <v>-0.64997592681748095</v>
      </c>
      <c r="Y20" s="4">
        <f>+(Prezzi!Y20/Prezzi!X20-1)*100</f>
        <v>-2.423067603588569E-2</v>
      </c>
      <c r="Z20" s="4">
        <f>+(Prezzi!Z20/Prezzi!Y20-1)*100</f>
        <v>-1.8177411536597132</v>
      </c>
      <c r="AA20" s="4">
        <f>+(Prezzi!AA20/Prezzi!Z20-1)*100</f>
        <v>4.4927178474450935</v>
      </c>
      <c r="AB20" s="4">
        <f>+(Prezzi!AB20/Prezzi!AA20-1)*100</f>
        <v>1.9135364989369297</v>
      </c>
      <c r="AC20" s="4">
        <f>+(Prezzi!AC20/Prezzi!AB20-1)*100</f>
        <v>2.1557719054241975</v>
      </c>
      <c r="AD20" s="4">
        <f>+(Prezzi!AD20/Prezzi!AC20-1)*100</f>
        <v>7.0569548445654995</v>
      </c>
      <c r="AE20" s="4">
        <f>+(Prezzi!AE20/Prezzi!AD20-1)*100</f>
        <v>7.5243747350571821</v>
      </c>
      <c r="AF20" s="4">
        <f>+(Prezzi!AF20/Prezzi!AE20-1)*100</f>
        <v>4.7506406465602335</v>
      </c>
      <c r="AG20" s="4">
        <f>+(Prezzi!AG20/Prezzi!AF20-1)*100</f>
        <v>6.5487391795257643</v>
      </c>
      <c r="AH20" s="4">
        <f>+(Prezzi!AH20/Prezzi!AG20-1)*100</f>
        <v>-2.4549629106322857</v>
      </c>
      <c r="AI20" s="4">
        <f>+(Prezzi!AI20/Prezzi!AH20-1)*100</f>
        <v>-2.0732689895045509</v>
      </c>
      <c r="AJ20" s="4">
        <f>+(Prezzi!AJ20/Prezzi!AI20-1)*100</f>
        <v>1.452768431521001</v>
      </c>
      <c r="AK20" s="4">
        <f>+(Prezzi!AK20/Prezzi!AJ20-1)*100</f>
        <v>2.3165040843074802</v>
      </c>
      <c r="AL20" s="4">
        <f>+(Prezzi!AL20/Prezzi!AK20-1)*100</f>
        <v>0.27155945173058527</v>
      </c>
      <c r="AM20" s="4">
        <f>+(Prezzi!AM20/Prezzi!AL20-1)*100</f>
        <v>0.76570116116505549</v>
      </c>
      <c r="AN20" s="4">
        <f>+(Prezzi!AN20/Prezzi!AM20-1)*100</f>
        <v>3.0866893727181433</v>
      </c>
      <c r="AO20" s="4">
        <f>+(Prezzi!AO20/Prezzi!AN20-1)*100</f>
        <v>1.9382784283963339</v>
      </c>
      <c r="AP20" s="4">
        <f>+(Prezzi!AP20/Prezzi!AO20-1)*100</f>
        <v>-99.899210358156168</v>
      </c>
      <c r="AQ20" s="4">
        <f>+(Prezzi!AQ20/Prezzi!AP20-1)*100</f>
        <v>0.23123817532058055</v>
      </c>
      <c r="AR20" s="4">
        <f>+(Prezzi!AR20/Prezzi!AQ20-1)*100</f>
        <v>0.39848993288591483</v>
      </c>
      <c r="AS20" s="4">
        <f>+(Prezzi!AS20/Prezzi!AR20-1)*100</f>
        <v>6.9633033911165043E-3</v>
      </c>
      <c r="AT20" s="4">
        <f>+(Prezzi!AT20/Prezzi!AS20-1)*100</f>
        <v>0.29243837905583714</v>
      </c>
      <c r="AU20" s="4">
        <f>+(Prezzi!AU20/Prezzi!AT20-1)*100</f>
        <v>-2.7770063871146444E-2</v>
      </c>
      <c r="AV20" s="4">
        <f>+(Prezzi!AV20/Prezzi!AU20-1)*100</f>
        <v>-9.7222222222226318E-2</v>
      </c>
      <c r="AW20" s="4">
        <f>+(Prezzi!AW20/Prezzi!AV20-1)*100</f>
        <v>-0.40316974836646091</v>
      </c>
      <c r="AX20" s="4">
        <f>+(Prezzi!AX20/Prezzi!AW20-1)*100</f>
        <v>0.57928531546622697</v>
      </c>
      <c r="AY20" s="4">
        <f>+(Prezzi!AY20/Prezzi!AX20-1)*100</f>
        <v>-0.25674831725764902</v>
      </c>
      <c r="AZ20" s="4">
        <f>+(Prezzi!AZ20/Prezzi!AY20-1)*100</f>
        <v>-0.96006678725476524</v>
      </c>
      <c r="BA20" s="4">
        <f>+(Prezzi!BA20/Prezzi!AZ20-1)*100</f>
        <v>0.51278449002527537</v>
      </c>
      <c r="BB20" s="4">
        <f>+(Prezzi!BB20/Prezzi!BA20-1)*100</f>
        <v>-0.51715703403452107</v>
      </c>
      <c r="BC20" s="4">
        <f>+(Prezzi!BC20/Prezzi!BB20-1)*100</f>
        <v>-0.23182297154900056</v>
      </c>
      <c r="BD20" s="4">
        <f>+(Prezzi!BD20/Prezzi!BC20-1)*100</f>
        <v>4.2247570764675224E-2</v>
      </c>
      <c r="BE20" s="4">
        <f>+(Prezzi!BE20/Prezzi!BD20-1)*100</f>
        <v>-0.58417792792793133</v>
      </c>
      <c r="BF20" s="4">
        <f>+(Prezzi!BF20/Prezzi!BE20-1)*100</f>
        <v>0.31858407079645712</v>
      </c>
      <c r="BG20" s="4">
        <f>+(Prezzi!BG20/Prezzi!BF20-1)*100</f>
        <v>0.35285815102328311</v>
      </c>
      <c r="BH20" s="4">
        <f>+(Prezzi!BH20/Prezzi!BG20-1)*100</f>
        <v>0.11954992967651012</v>
      </c>
      <c r="BI20" s="4">
        <f>+(Prezzi!BI20/Prezzi!BH20-1)*100</f>
        <v>0.68132331249559641</v>
      </c>
      <c r="BJ20" s="4">
        <f>+(Prezzi!BJ20/Prezzi!BI20-1)*100</f>
        <v>0.80926468536346441</v>
      </c>
      <c r="BK20" s="4">
        <f>+(Prezzi!BK20/Prezzi!BJ20-1)*100</f>
        <v>1.5709342560553674</v>
      </c>
      <c r="BL20" s="4">
        <f>+(Prezzi!BL20/Prezzi!BK20-1)*100</f>
        <v>1.4921305443891919</v>
      </c>
      <c r="BM20" s="4">
        <f>+(Prezzi!BM20/Prezzi!BL20-1)*100</f>
        <v>1.1949516648764646</v>
      </c>
    </row>
    <row r="21" spans="1:65" ht="12.75" x14ac:dyDescent="0.2">
      <c r="A21" s="24" t="s">
        <v>16</v>
      </c>
      <c r="B21" s="4"/>
      <c r="C21" s="4">
        <f>+(Prezzi!C21/Prezzi!B21-1)*100</f>
        <v>-1.2195121951219523</v>
      </c>
      <c r="D21" s="4">
        <f>+(Prezzi!D21/Prezzi!C21-1)*100</f>
        <v>0</v>
      </c>
      <c r="E21" s="4">
        <f>+(Prezzi!E21/Prezzi!D21-1)*100</f>
        <v>29.012345679012363</v>
      </c>
      <c r="F21" s="4">
        <f>+(Prezzi!F21/Prezzi!E21-1)*100</f>
        <v>1.4354066985646119</v>
      </c>
      <c r="G21" s="4">
        <f>+(Prezzi!G21/Prezzi!F21-1)*100</f>
        <v>-0.94339622641510523</v>
      </c>
      <c r="H21" s="4">
        <f>+(Prezzi!H21/Prezzi!G21-1)*100</f>
        <v>13.333333333333353</v>
      </c>
      <c r="I21" s="4">
        <f>+(Prezzi!I21/Prezzi!H21-1)*100</f>
        <v>-0.84033613445377853</v>
      </c>
      <c r="J21" s="4">
        <f>+(Prezzi!J21/Prezzi!I21-1)*100</f>
        <v>18.644067796610166</v>
      </c>
      <c r="K21" s="4">
        <f>+(Prezzi!K21/Prezzi!J21-1)*100</f>
        <v>0.71428571428571175</v>
      </c>
      <c r="L21" s="4">
        <f>+(Prezzi!L21/Prezzi!K21-1)*100</f>
        <v>-0.35460992907800915</v>
      </c>
      <c r="M21" s="4">
        <f>+(Prezzi!M21/Prezzi!L21-1)*100</f>
        <v>0.3558718861210286</v>
      </c>
      <c r="N21" s="4">
        <f>+(Prezzi!N21/Prezzi!M21-1)*100</f>
        <v>5.319148936170226</v>
      </c>
      <c r="O21" s="4">
        <f>+(Prezzi!O21/Prezzi!N21-1)*100</f>
        <v>9.7643097643097541</v>
      </c>
      <c r="P21" s="4">
        <f>+(Prezzi!P21/Prezzi!O21-1)*100</f>
        <v>51.840490797546046</v>
      </c>
      <c r="Q21" s="4">
        <f>+(Prezzi!Q21/Prezzi!P21-1)*100</f>
        <v>15.353535353535319</v>
      </c>
      <c r="R21" s="4">
        <f>+(Prezzi!R21/Prezzi!Q21-1)*100</f>
        <v>9.6322241681261023</v>
      </c>
      <c r="S21" s="4">
        <f>+(Prezzi!S21/Prezzi!R21-1)*100</f>
        <v>8.9456869009584938</v>
      </c>
      <c r="T21" s="4">
        <f>+(Prezzi!T21/Prezzi!S21-1)*100</f>
        <v>14.516129032258075</v>
      </c>
      <c r="U21" s="4">
        <f>+(Prezzi!U21/Prezzi!T21-1)*100</f>
        <v>25.736235595390532</v>
      </c>
      <c r="V21" s="4">
        <f>+(Prezzi!V21/Prezzi!U21-1)*100</f>
        <v>22.912423625254608</v>
      </c>
      <c r="W21" s="4">
        <f>+(Prezzi!W21/Prezzi!V21-1)*100</f>
        <v>9.9420049710024827</v>
      </c>
      <c r="X21" s="4">
        <f>+(Prezzi!X21/Prezzi!W21-1)*100</f>
        <v>-5.2247191011235872</v>
      </c>
      <c r="Y21" s="4">
        <f>+(Prezzi!Y21/Prezzi!X21-1)*100</f>
        <v>3.6158861885002835</v>
      </c>
      <c r="Z21" s="4">
        <f>+(Prezzi!Z21/Prezzi!Y21-1)*100</f>
        <v>1.0297482837528849</v>
      </c>
      <c r="AA21" s="4">
        <f>+(Prezzi!AA21/Prezzi!Z21-1)*100</f>
        <v>2.0951302378256154</v>
      </c>
      <c r="AB21" s="4">
        <f>+(Prezzi!AB21/Prezzi!AA21-1)*100</f>
        <v>1.4420410427065766</v>
      </c>
      <c r="AC21" s="4">
        <f>+(Prezzi!AC21/Prezzi!AB21-1)*100</f>
        <v>4.7566976489885171</v>
      </c>
      <c r="AD21" s="4">
        <f>+(Prezzi!AD21/Prezzi!AC21-1)*100</f>
        <v>6.2108559498956106</v>
      </c>
      <c r="AE21" s="4">
        <f>+(Prezzi!AE21/Prezzi!AD21-1)*100</f>
        <v>5.3562653562653439</v>
      </c>
      <c r="AF21" s="4">
        <f>+(Prezzi!AF21/Prezzi!AE21-1)*100</f>
        <v>6.3432835820895539</v>
      </c>
      <c r="AG21" s="4">
        <f>+(Prezzi!AG21/Prezzi!AF21-1)*100</f>
        <v>7.10526315789477</v>
      </c>
      <c r="AH21" s="4">
        <f>+(Prezzi!AH21/Prezzi!AG21-1)*100</f>
        <v>-1.3923013923014427</v>
      </c>
      <c r="AI21" s="4">
        <f>+(Prezzi!AI21/Prezzi!AH21-1)*100</f>
        <v>4.3124443419196412</v>
      </c>
      <c r="AJ21" s="4">
        <f>+(Prezzi!AJ21/Prezzi!AI21-1)*100</f>
        <v>3.553239095271854</v>
      </c>
      <c r="AK21" s="4">
        <f>+(Prezzi!AK21/Prezzi!AJ21-1)*100</f>
        <v>4.1631643897410031</v>
      </c>
      <c r="AL21" s="4">
        <f>+(Prezzi!AL21/Prezzi!AK21-1)*100</f>
        <v>4.5047646037899902</v>
      </c>
      <c r="AM21" s="4">
        <f>+(Prezzi!AM21/Prezzi!AL21-1)*100</f>
        <v>2.3082484320209096</v>
      </c>
      <c r="AN21" s="4">
        <f>+(Prezzi!AN21/Prezzi!AM21-1)*100</f>
        <v>0.81102717775853872</v>
      </c>
      <c r="AO21" s="4">
        <f>+(Prezzi!AO21/Prezzi!AN21-1)*100</f>
        <v>1.4116492254543145</v>
      </c>
      <c r="AP21" s="4">
        <f>+(Prezzi!AP21/Prezzi!AO21-1)*100</f>
        <v>-99.898838636429758</v>
      </c>
      <c r="AQ21" s="4">
        <f>+(Prezzi!AQ21/Prezzi!AP21-1)*100</f>
        <v>0.46403712296985145</v>
      </c>
      <c r="AR21" s="4">
        <f>+(Prezzi!AR21/Prezzi!AQ21-1)*100</f>
        <v>1.9300560870999739</v>
      </c>
      <c r="AS21" s="4">
        <f>+(Prezzi!AS21/Prezzi!AR21-1)*100</f>
        <v>2.4599449749150404</v>
      </c>
      <c r="AT21" s="4">
        <f>+(Prezzi!AT21/Prezzi!AS21-1)*100</f>
        <v>3.0011056705101735</v>
      </c>
      <c r="AU21" s="4">
        <f>+(Prezzi!AU21/Prezzi!AT21-1)*100</f>
        <v>-0.81275877932832641</v>
      </c>
      <c r="AV21" s="4">
        <f>+(Prezzi!AV21/Prezzi!AU21-1)*100</f>
        <v>3.49412492269634</v>
      </c>
      <c r="AW21" s="4">
        <f>+(Prezzi!AW21/Prezzi!AV21-1)*100</f>
        <v>1.5536301165222532</v>
      </c>
      <c r="AX21" s="4">
        <f>+(Prezzi!AX21/Prezzi!AW21-1)*100</f>
        <v>2.4713150926743088</v>
      </c>
      <c r="AY21" s="4">
        <f>+(Prezzi!AY21/Prezzi!AX21-1)*100</f>
        <v>-0.30146425495262141</v>
      </c>
      <c r="AZ21" s="4">
        <f>+(Prezzi!AZ21/Prezzi!AY21-1)*100</f>
        <v>0.79193664506838068</v>
      </c>
      <c r="BA21" s="4">
        <f>+(Prezzi!BA21/Prezzi!AZ21-1)*100</f>
        <v>1.8999999999999906</v>
      </c>
      <c r="BB21" s="4">
        <f>+(Prezzi!BB21/Prezzi!BA21-1)*100</f>
        <v>-0.28038693396886805</v>
      </c>
      <c r="BC21" s="4">
        <f>+(Prezzi!BC21/Prezzi!BB21-1)*100</f>
        <v>0.3655279066497874</v>
      </c>
      <c r="BD21" s="4">
        <f>+(Prezzi!BD21/Prezzi!BC21-1)*100</f>
        <v>2.2692253817061303</v>
      </c>
      <c r="BE21" s="4">
        <f>+(Prezzi!BE21/Prezzi!BD21-1)*100</f>
        <v>8.2180523216002221E-2</v>
      </c>
      <c r="BF21" s="4">
        <f>+(Prezzi!BF21/Prezzi!BE21-1)*100</f>
        <v>-0.42425071848912754</v>
      </c>
      <c r="BG21" s="4">
        <f>+(Prezzi!BG21/Prezzi!BF21-1)*100</f>
        <v>1.1682242990654235</v>
      </c>
      <c r="BH21" s="4">
        <f>+(Prezzi!BH21/Prezzi!BG21-1)*100</f>
        <v>-0.33962776796629957</v>
      </c>
      <c r="BI21" s="4">
        <f>+(Prezzi!BI21/Prezzi!BH21-1)*100</f>
        <v>0.69520174482005093</v>
      </c>
      <c r="BJ21" s="4">
        <f>+(Prezzi!BJ21/Prezzi!BI21-1)*100</f>
        <v>0.32489508596182937</v>
      </c>
      <c r="BK21" s="4">
        <f>+(Prezzi!BK21/Prezzi!BJ21-1)*100</f>
        <v>-8.0960734043977745E-2</v>
      </c>
      <c r="BL21" s="4">
        <f>+(Prezzi!BL21/Prezzi!BK21-1)*100</f>
        <v>0.52667116812963322</v>
      </c>
      <c r="BM21" s="4">
        <f>+(Prezzi!BM21/Prezzi!BL21-1)*100</f>
        <v>6.2197743148844742</v>
      </c>
    </row>
    <row r="22" spans="1:65" ht="12.75" x14ac:dyDescent="0.2">
      <c r="A22" s="24" t="s">
        <v>17</v>
      </c>
      <c r="B22" s="4"/>
      <c r="C22" s="4">
        <f>+(Prezzi!C22/Prezzi!B22-1)*100</f>
        <v>-0.88495575221239076</v>
      </c>
      <c r="D22" s="4">
        <f>+(Prezzi!D22/Prezzi!C22-1)*100</f>
        <v>0.44642857142858094</v>
      </c>
      <c r="E22" s="4">
        <f>+(Prezzi!E22/Prezzi!D22-1)*100</f>
        <v>-8.222222222222209</v>
      </c>
      <c r="F22" s="4">
        <f>+(Prezzi!F22/Prezzi!E22-1)*100</f>
        <v>-0.96852300242131761</v>
      </c>
      <c r="G22" s="4">
        <f>+(Prezzi!G22/Prezzi!F22-1)*100</f>
        <v>1.9559902200489088</v>
      </c>
      <c r="H22" s="4">
        <f>+(Prezzi!H22/Prezzi!G22-1)*100</f>
        <v>9.5923261390887369</v>
      </c>
      <c r="I22" s="4">
        <f>+(Prezzi!I22/Prezzi!H22-1)*100</f>
        <v>-0.21881838074393478</v>
      </c>
      <c r="J22" s="4">
        <f>+(Prezzi!J22/Prezzi!I22-1)*100</f>
        <v>7.8947368421052877</v>
      </c>
      <c r="K22" s="4">
        <f>+(Prezzi!K22/Prezzi!J22-1)*100</f>
        <v>0.60975609756095395</v>
      </c>
      <c r="L22" s="4">
        <f>+(Prezzi!L22/Prezzi!K22-1)*100</f>
        <v>0.20202020202020332</v>
      </c>
      <c r="M22" s="4">
        <f>+(Prezzi!M22/Prezzi!L22-1)*100</f>
        <v>0.60483870967742437</v>
      </c>
      <c r="N22" s="4">
        <f>+(Prezzi!N22/Prezzi!M22-1)*100</f>
        <v>8.6172344689378733</v>
      </c>
      <c r="O22" s="4">
        <f>+(Prezzi!O22/Prezzi!N22-1)*100</f>
        <v>12.730627306273057</v>
      </c>
      <c r="P22" s="4">
        <f>+(Prezzi!P22/Prezzi!O22-1)*100</f>
        <v>21.60392798690669</v>
      </c>
      <c r="Q22" s="4">
        <f>+(Prezzi!Q22/Prezzi!P22-1)*100</f>
        <v>13.997308209959636</v>
      </c>
      <c r="R22" s="4">
        <f>+(Prezzi!R22/Prezzi!Q22-1)*100</f>
        <v>12.160566706021282</v>
      </c>
      <c r="S22" s="4">
        <f>+(Prezzi!S22/Prezzi!R22-1)*100</f>
        <v>15.473684210526262</v>
      </c>
      <c r="T22" s="4">
        <f>+(Prezzi!T22/Prezzi!S22-1)*100</f>
        <v>27.62078395624432</v>
      </c>
      <c r="U22" s="4">
        <f>+(Prezzi!U22/Prezzi!T22-1)*100</f>
        <v>25.571428571428555</v>
      </c>
      <c r="V22" s="4">
        <f>+(Prezzi!V22/Prezzi!U22-1)*100</f>
        <v>24.402730375426597</v>
      </c>
      <c r="W22" s="4">
        <f>+(Prezzi!W22/Prezzi!V22-1)*100</f>
        <v>17.604023776863276</v>
      </c>
      <c r="X22" s="4">
        <f>+(Prezzi!X22/Prezzi!W22-1)*100</f>
        <v>5.5176336746302512</v>
      </c>
      <c r="Y22" s="4">
        <f>+(Prezzi!Y22/Prezzi!X22-1)*100</f>
        <v>9.568733153638842</v>
      </c>
      <c r="Z22" s="4">
        <f>+(Prezzi!Z22/Prezzi!Y22-1)*100</f>
        <v>3.9852398523984922</v>
      </c>
      <c r="AA22" s="4">
        <f>+(Prezzi!AA22/Prezzi!Z22-1)*100</f>
        <v>-0.30754672344449618</v>
      </c>
      <c r="AB22" s="4">
        <f>+(Prezzi!AB22/Prezzi!AA22-1)*100</f>
        <v>-2.3730422401513351E-2</v>
      </c>
      <c r="AC22" s="4">
        <f>+(Prezzi!AC22/Prezzi!AB22-1)*100</f>
        <v>8.3076192736766927</v>
      </c>
      <c r="AD22" s="4">
        <f>+(Prezzi!AD22/Prezzi!AC22-1)*100</f>
        <v>5.172035941266695</v>
      </c>
      <c r="AE22" s="4">
        <f>+(Prezzi!AE22/Prezzi!AD22-1)*100</f>
        <v>5.8553865388622395</v>
      </c>
      <c r="AF22" s="4">
        <f>+(Prezzi!AF22/Prezzi!AE22-1)*100</f>
        <v>5.5118110236220597</v>
      </c>
      <c r="AG22" s="4">
        <f>+(Prezzi!AG22/Prezzi!AF22-1)*100</f>
        <v>4.3656716417910468</v>
      </c>
      <c r="AH22" s="4">
        <f>+(Prezzi!AH22/Prezzi!AG22-1)*100</f>
        <v>1.3228459063282072</v>
      </c>
      <c r="AI22" s="4">
        <f>+(Prezzi!AI22/Prezzi!AH22-1)*100</f>
        <v>4.9871468840279043</v>
      </c>
      <c r="AJ22" s="4">
        <f>+(Prezzi!AJ22/Prezzi!AI22-1)*100</f>
        <v>3.415350690927732</v>
      </c>
      <c r="AK22" s="4">
        <f>+(Prezzi!AK22/Prezzi!AJ22-1)*100</f>
        <v>2.261193155078578</v>
      </c>
      <c r="AL22" s="4">
        <f>+(Prezzi!AL22/Prezzi!AK22-1)*100</f>
        <v>0.2191018821056101</v>
      </c>
      <c r="AM22" s="4">
        <f>+(Prezzi!AM22/Prezzi!AL22-1)*100</f>
        <v>0.23348037807615629</v>
      </c>
      <c r="AN22" s="4">
        <f>+(Prezzi!AN22/Prezzi!AM22-1)*100</f>
        <v>-0.55346011122340277</v>
      </c>
      <c r="AO22" s="4">
        <f>+(Prezzi!AO22/Prezzi!AN22-1)*100</f>
        <v>-0.15440219649280884</v>
      </c>
      <c r="AP22" s="4">
        <f>+(Prezzi!AP22/Prezzi!AO22-1)*100</f>
        <v>-99.899738679202301</v>
      </c>
      <c r="AQ22" s="4">
        <f>+(Prezzi!AQ22/Prezzi!AP22-1)*100</f>
        <v>0.611214456550635</v>
      </c>
      <c r="AR22" s="4">
        <f>+(Prezzi!AR22/Prezzi!AQ22-1)*100</f>
        <v>0.99489346715970761</v>
      </c>
      <c r="AS22" s="4">
        <f>+(Prezzi!AS22/Prezzi!AR22-1)*100</f>
        <v>0.61023450440240712</v>
      </c>
      <c r="AT22" s="4">
        <f>+(Prezzi!AT22/Prezzi!AS22-1)*100</f>
        <v>2.0188891777142226</v>
      </c>
      <c r="AU22" s="4">
        <f>+(Prezzi!AU22/Prezzi!AT22-1)*100</f>
        <v>0.64549006285035126</v>
      </c>
      <c r="AV22" s="4">
        <f>+(Prezzi!AV22/Prezzi!AU22-1)*100</f>
        <v>4.8270042194092921</v>
      </c>
      <c r="AW22" s="4">
        <f>+(Prezzi!AW22/Prezzi!AV22-1)*100</f>
        <v>2.4955723715987643</v>
      </c>
      <c r="AX22" s="4">
        <f>+(Prezzi!AX22/Prezzi!AW22-1)*100</f>
        <v>1.4844486333647433</v>
      </c>
      <c r="AY22" s="4">
        <f>+(Prezzi!AY22/Prezzi!AX22-1)*100</f>
        <v>2.0664035291386273</v>
      </c>
      <c r="AZ22" s="4">
        <f>+(Prezzi!AZ22/Prezzi!AY22-1)*100</f>
        <v>0.68243858052774442</v>
      </c>
      <c r="BA22" s="4">
        <f>+(Prezzi!BA22/Prezzi!AZ22-1)*100</f>
        <v>-1.6493447808405004</v>
      </c>
      <c r="BB22" s="4">
        <f>+(Prezzi!BB22/Prezzi!BA22-1)*100</f>
        <v>-1.0414273680986241</v>
      </c>
      <c r="BC22" s="4">
        <f>+(Prezzi!BC22/Prezzi!BB22-1)*100</f>
        <v>-1.4470324228120335</v>
      </c>
      <c r="BD22" s="4">
        <f>+(Prezzi!BD22/Prezzi!BC22-1)*100</f>
        <v>-0.41614321608041127</v>
      </c>
      <c r="BE22" s="4">
        <f>+(Prezzi!BE22/Prezzi!BD22-1)*100</f>
        <v>1.7346053772766767</v>
      </c>
      <c r="BF22" s="4">
        <f>+(Prezzi!BF22/Prezzi!BE22-1)*100</f>
        <v>0.68976207083624175</v>
      </c>
      <c r="BG22" s="4">
        <f>+(Prezzi!BG22/Prezzi!BF22-1)*100</f>
        <v>-0.56958128078818948</v>
      </c>
      <c r="BH22" s="4">
        <f>+(Prezzi!BH22/Prezzi!BG22-1)*100</f>
        <v>0.32512772875059603</v>
      </c>
      <c r="BI22" s="4">
        <f>+(Prezzi!BI22/Prezzi!BH22-1)*100</f>
        <v>1.628086419753072</v>
      </c>
      <c r="BJ22" s="4">
        <f>+(Prezzi!BJ22/Prezzi!BI22-1)*100</f>
        <v>0</v>
      </c>
      <c r="BK22" s="4">
        <f>+(Prezzi!BK22/Prezzi!BJ22-1)*100</f>
        <v>7.5924379318248469E-3</v>
      </c>
      <c r="BL22" s="4">
        <f>+(Prezzi!BL22/Prezzi!BK22-1)*100</f>
        <v>0</v>
      </c>
      <c r="BM22" s="4">
        <f>+(Prezzi!BM22/Prezzi!BL22-1)*100</f>
        <v>0</v>
      </c>
    </row>
    <row r="23" spans="1:65" ht="12.75" x14ac:dyDescent="0.2">
      <c r="A23" s="24" t="s">
        <v>18</v>
      </c>
      <c r="B23" s="4"/>
      <c r="C23" s="4">
        <f>+(Prezzi!C23/Prezzi!B23-1)*100</f>
        <v>-1.9607843137254832</v>
      </c>
      <c r="D23" s="4">
        <f>+(Prezzi!D23/Prezzi!C23-1)*100</f>
        <v>0.22222222222221255</v>
      </c>
      <c r="E23" s="4">
        <f>+(Prezzi!E23/Prezzi!D23-1)*100</f>
        <v>13.082039911308163</v>
      </c>
      <c r="F23" s="4">
        <f>+(Prezzi!F23/Prezzi!E23-1)*100</f>
        <v>0.58823529411766717</v>
      </c>
      <c r="G23" s="4">
        <f>+(Prezzi!G23/Prezzi!F23-1)*100</f>
        <v>7.4074074074073959</v>
      </c>
      <c r="H23" s="4">
        <f>+(Prezzi!H23/Prezzi!G23-1)*100</f>
        <v>5.8076225045372354</v>
      </c>
      <c r="I23" s="4">
        <f>+(Prezzi!I23/Prezzi!H23-1)*100</f>
        <v>3.7735849056603765</v>
      </c>
      <c r="J23" s="4">
        <f>+(Prezzi!J23/Prezzi!I23-1)*100</f>
        <v>9.4214876033057884</v>
      </c>
      <c r="K23" s="4">
        <f>+(Prezzi!K23/Prezzi!J23-1)*100</f>
        <v>0.45317220543805714</v>
      </c>
      <c r="L23" s="4">
        <f>+(Prezzi!L23/Prezzi!K23-1)*100</f>
        <v>0.60150375939846956</v>
      </c>
      <c r="M23" s="4">
        <f>+(Prezzi!M23/Prezzi!L23-1)*100</f>
        <v>0</v>
      </c>
      <c r="N23" s="4">
        <f>+(Prezzi!N23/Prezzi!M23-1)*100</f>
        <v>9.8654708520178769</v>
      </c>
      <c r="O23" s="4">
        <f>+(Prezzi!O23/Prezzi!N23-1)*100</f>
        <v>15.238095238095184</v>
      </c>
      <c r="P23" s="4">
        <f>+(Prezzi!P23/Prezzi!O23-1)*100</f>
        <v>18.890200708382565</v>
      </c>
      <c r="Q23" s="4">
        <f>+(Prezzi!Q23/Prezzi!P23-1)*100</f>
        <v>9.2353525322740317</v>
      </c>
      <c r="R23" s="4">
        <f>+(Prezzi!R23/Prezzi!Q23-1)*100</f>
        <v>7.5454545454545663</v>
      </c>
      <c r="S23" s="4">
        <f>+(Prezzi!S23/Prezzi!R23-1)*100</f>
        <v>20.287404902789461</v>
      </c>
      <c r="T23" s="4">
        <f>+(Prezzi!T23/Prezzi!S23-1)*100</f>
        <v>21.222768798313485</v>
      </c>
      <c r="U23" s="4">
        <f>+(Prezzi!U23/Prezzi!T23-1)*100</f>
        <v>24.231884057971008</v>
      </c>
      <c r="V23" s="4">
        <f>+(Prezzi!V23/Prezzi!U23-1)*100</f>
        <v>24.965002333177843</v>
      </c>
      <c r="W23" s="4">
        <f>+(Prezzi!W23/Prezzi!V23-1)*100</f>
        <v>8.4391336818520948</v>
      </c>
      <c r="X23" s="4">
        <f>+(Prezzi!X23/Prezzi!W23-1)*100</f>
        <v>-0.60633280934204725</v>
      </c>
      <c r="Y23" s="4">
        <f>+(Prezzi!Y23/Prezzi!X23-1)*100</f>
        <v>-2.0786262991414173</v>
      </c>
      <c r="Z23" s="4">
        <f>+(Prezzi!Z23/Prezzi!Y23-1)*100</f>
        <v>-1.3151822796492962</v>
      </c>
      <c r="AA23" s="4">
        <f>+(Prezzi!AA23/Prezzi!Z23-1)*100</f>
        <v>0.3507131166705868</v>
      </c>
      <c r="AB23" s="4">
        <f>+(Prezzi!AB23/Prezzi!AA23-1)*100</f>
        <v>-2.2833178005591925</v>
      </c>
      <c r="AC23" s="4">
        <f>+(Prezzi!AC23/Prezzi!AB23-1)*100</f>
        <v>1.5736766809728131</v>
      </c>
      <c r="AD23" s="4">
        <f>+(Prezzi!AD23/Prezzi!AC23-1)*100</f>
        <v>2.9577464788732355</v>
      </c>
      <c r="AE23" s="4">
        <f>+(Prezzi!AE23/Prezzi!AD23-1)*100</f>
        <v>2.7131782945736482</v>
      </c>
      <c r="AF23" s="4">
        <f>+(Prezzi!AF23/Prezzi!AE23-1)*100</f>
        <v>0.97669256381798242</v>
      </c>
      <c r="AG23" s="4">
        <f>+(Prezzi!AG23/Prezzi!AF23-1)*100</f>
        <v>2.4400967245548522</v>
      </c>
      <c r="AH23" s="4">
        <f>+(Prezzi!AH23/Prezzi!AG23-1)*100</f>
        <v>1.9098712446351973</v>
      </c>
      <c r="AI23" s="4">
        <f>+(Prezzi!AI23/Prezzi!AH23-1)*100</f>
        <v>0.94081254965305838</v>
      </c>
      <c r="AJ23" s="4">
        <f>+(Prezzi!AJ23/Prezzi!AI23-1)*100</f>
        <v>0.316032908564301</v>
      </c>
      <c r="AK23" s="4">
        <f>+(Prezzi!AK23/Prezzi!AJ23-1)*100</f>
        <v>1.1517260565990783</v>
      </c>
      <c r="AL23" s="4">
        <f>+(Prezzi!AL23/Prezzi!AK23-1)*100</f>
        <v>0.84877194536674416</v>
      </c>
      <c r="AM23" s="4">
        <f>+(Prezzi!AM23/Prezzi!AL23-1)*100</f>
        <v>-9.2941936142654225E-2</v>
      </c>
      <c r="AN23" s="4">
        <f>+(Prezzi!AN23/Prezzi!AM23-1)*100</f>
        <v>0.53736330770892682</v>
      </c>
      <c r="AO23" s="4">
        <f>+(Prezzi!AO23/Prezzi!AN23-1)*100</f>
        <v>0.20228268789626025</v>
      </c>
      <c r="AP23" s="4">
        <f>+(Prezzi!AP23/Prezzi!AO23-1)*100</f>
        <v>-99.899953256371177</v>
      </c>
      <c r="AQ23" s="4">
        <f>+(Prezzi!AQ23/Prezzi!AP23-1)*100</f>
        <v>-0.19019019019018701</v>
      </c>
      <c r="AR23" s="4">
        <f>+(Prezzi!AR23/Prezzi!AQ23-1)*100</f>
        <v>-1.002908434459826E-2</v>
      </c>
      <c r="AS23" s="4">
        <f>+(Prezzi!AS23/Prezzi!AR23-1)*100</f>
        <v>-0.4312938816449452</v>
      </c>
      <c r="AT23" s="4">
        <f>+(Prezzi!AT23/Prezzi!AS23-1)*100</f>
        <v>-0.19139719955676426</v>
      </c>
      <c r="AU23" s="4">
        <f>+(Prezzi!AU23/Prezzi!AT23-1)*100</f>
        <v>-0.38352846184901423</v>
      </c>
      <c r="AV23" s="4">
        <f>+(Prezzi!AV23/Prezzi!AU23-1)*100</f>
        <v>-0.23302938196554379</v>
      </c>
      <c r="AW23" s="4">
        <f>+(Prezzi!AW23/Prezzi!AV23-1)*100</f>
        <v>-8.1243018178112081E-2</v>
      </c>
      <c r="AX23" s="4">
        <f>+(Prezzi!AX23/Prezzi!AW23-1)*100</f>
        <v>-0.56916353287936872</v>
      </c>
      <c r="AY23" s="4">
        <f>+(Prezzi!AY23/Prezzi!AX23-1)*100</f>
        <v>-0.42931616068689893</v>
      </c>
      <c r="AZ23" s="4">
        <f>+(Prezzi!AZ23/Prezzi!AY23-1)*100</f>
        <v>-0.64675084693561757</v>
      </c>
      <c r="BA23" s="4">
        <f>+(Prezzi!BA23/Prezzi!AZ23-1)*100</f>
        <v>-0.57863194874975266</v>
      </c>
      <c r="BB23" s="4">
        <f>+(Prezzi!BB23/Prezzi!BA23-1)*100</f>
        <v>-3.1178549158183966E-2</v>
      </c>
      <c r="BC23" s="4">
        <f>+(Prezzi!BC23/Prezzi!BB23-1)*100</f>
        <v>-0.11435700176732899</v>
      </c>
      <c r="BD23" s="4">
        <f>+(Prezzi!BD23/Prezzi!BC23-1)*100</f>
        <v>0.2914238134887448</v>
      </c>
      <c r="BE23" s="4">
        <f>+(Prezzi!BE23/Prezzi!BD23-1)*100</f>
        <v>0.34246575342467001</v>
      </c>
      <c r="BF23" s="4">
        <f>+(Prezzi!BF23/Prezzi!BE23-1)*100</f>
        <v>0.41369324645774697</v>
      </c>
      <c r="BG23" s="4">
        <f>+(Prezzi!BG23/Prezzi!BF23-1)*100</f>
        <v>0.69008136780306373</v>
      </c>
      <c r="BH23" s="4">
        <f>+(Prezzi!BH23/Prezzi!BG23-1)*100</f>
        <v>0.65466448445172798</v>
      </c>
      <c r="BI23" s="4">
        <f>+(Prezzi!BI23/Prezzi!BH23-1)*100</f>
        <v>0.66056910569105565</v>
      </c>
      <c r="BJ23" s="4">
        <f>+(Prezzi!BJ23/Prezzi!BI23-1)*100</f>
        <v>0.76728924785463004</v>
      </c>
      <c r="BK23" s="4">
        <f>+(Prezzi!BK23/Prezzi!BJ23-1)*100</f>
        <v>0.69131349564173217</v>
      </c>
      <c r="BL23" s="4">
        <f>+(Prezzi!BL23/Prezzi!BK23-1)*100</f>
        <v>0.72636815920397169</v>
      </c>
      <c r="BM23" s="4">
        <f>+(Prezzi!BM23/Prezzi!BL23-1)*100</f>
        <v>0.83967203398203072</v>
      </c>
    </row>
    <row r="24" spans="1:65" ht="12.75" x14ac:dyDescent="0.2">
      <c r="A24" s="24" t="s">
        <v>19</v>
      </c>
      <c r="B24" s="4"/>
      <c r="C24" s="4">
        <f>+(Prezzi!C24/Prezzi!B24-1)*100</f>
        <v>-2.2988505747126409</v>
      </c>
      <c r="D24" s="4">
        <f>+(Prezzi!D24/Prezzi!C24-1)*100</f>
        <v>0.58823529411764497</v>
      </c>
      <c r="E24" s="4">
        <f>+(Prezzi!E24/Prezzi!D24-1)*100</f>
        <v>28.654970760233912</v>
      </c>
      <c r="F24" s="4">
        <f>+(Prezzi!F24/Prezzi!E24-1)*100</f>
        <v>10.909090909090867</v>
      </c>
      <c r="G24" s="4">
        <f>+(Prezzi!G24/Prezzi!F24-1)*100</f>
        <v>10.245901639344289</v>
      </c>
      <c r="H24" s="4">
        <f>+(Prezzi!H24/Prezzi!G24-1)*100</f>
        <v>8.5501858736059422</v>
      </c>
      <c r="I24" s="4">
        <f>+(Prezzi!I24/Prezzi!H24-1)*100</f>
        <v>-5.4794520547945087</v>
      </c>
      <c r="J24" s="4">
        <f>+(Prezzi!J24/Prezzi!I24-1)*100</f>
        <v>19.927536231884059</v>
      </c>
      <c r="K24" s="4">
        <f>+(Prezzi!K24/Prezzi!J24-1)*100</f>
        <v>0.60422960725075026</v>
      </c>
      <c r="L24" s="4">
        <f>+(Prezzi!L24/Prezzi!K24-1)*100</f>
        <v>0.30030030030032684</v>
      </c>
      <c r="M24" s="4">
        <f>+(Prezzi!M24/Prezzi!L24-1)*100</f>
        <v>0</v>
      </c>
      <c r="N24" s="4">
        <f>+(Prezzi!N24/Prezzi!M24-1)*100</f>
        <v>5.9880239520958112</v>
      </c>
      <c r="O24" s="4">
        <f>+(Prezzi!O24/Prezzi!N24-1)*100</f>
        <v>10.734463276836159</v>
      </c>
      <c r="P24" s="4">
        <f>+(Prezzi!P24/Prezzi!O24-1)*100</f>
        <v>19.642857142857185</v>
      </c>
      <c r="Q24" s="4">
        <f>+(Prezzi!Q24/Prezzi!P24-1)*100</f>
        <v>14.925373134328336</v>
      </c>
      <c r="R24" s="4">
        <f>+(Prezzi!R24/Prezzi!Q24-1)*100</f>
        <v>15.027829313543627</v>
      </c>
      <c r="S24" s="4">
        <f>+(Prezzi!S24/Prezzi!R24-1)*100</f>
        <v>22.741935483870957</v>
      </c>
      <c r="T24" s="4">
        <f>+(Prezzi!T24/Prezzi!S24-1)*100</f>
        <v>21.813403416557129</v>
      </c>
      <c r="U24" s="4">
        <f>+(Prezzi!U24/Prezzi!T24-1)*100</f>
        <v>35.059331175836064</v>
      </c>
      <c r="V24" s="4">
        <f>+(Prezzi!V24/Prezzi!U24-1)*100</f>
        <v>26.357827476038366</v>
      </c>
      <c r="W24" s="4">
        <f>+(Prezzi!W24/Prezzi!V24-1)*100</f>
        <v>19.595448798988603</v>
      </c>
      <c r="X24" s="4">
        <f>+(Prezzi!X24/Prezzi!W24-1)*100</f>
        <v>11.170212765957466</v>
      </c>
      <c r="Y24" s="4">
        <f>+(Prezzi!Y24/Prezzi!X24-1)*100</f>
        <v>7.5757575757575912</v>
      </c>
      <c r="Z24" s="4">
        <f>+(Prezzi!Z24/Prezzi!Y24-1)*100</f>
        <v>4.0770941438101893</v>
      </c>
      <c r="AA24" s="4">
        <f>+(Prezzi!AA24/Prezzi!Z24-1)*100</f>
        <v>7.443019943019924</v>
      </c>
      <c r="AB24" s="4">
        <f>+(Prezzi!AB24/Prezzi!AA24-1)*100</f>
        <v>3.9111700364600654</v>
      </c>
      <c r="AC24" s="4">
        <f>+(Prezzi!AC24/Prezzi!AB24-1)*100</f>
        <v>9.696969696969715</v>
      </c>
      <c r="AD24" s="4">
        <f>+(Prezzi!AD24/Prezzi!AC24-1)*100</f>
        <v>9.9738296016283368</v>
      </c>
      <c r="AE24" s="4">
        <f>+(Prezzi!AE24/Prezzi!AD24-1)*100</f>
        <v>8.6726599682708017</v>
      </c>
      <c r="AF24" s="4">
        <f>+(Prezzi!AF24/Prezzi!AE24-1)*100</f>
        <v>4.598540145985397</v>
      </c>
      <c r="AG24" s="4">
        <f>+(Prezzi!AG24/Prezzi!AF24-1)*100</f>
        <v>4.4428936962084276</v>
      </c>
      <c r="AH24" s="4">
        <f>+(Prezzi!AH24/Prezzi!AG24-1)*100</f>
        <v>2.9398663697104421</v>
      </c>
      <c r="AI24" s="4">
        <f>+(Prezzi!AI24/Prezzi!AH24-1)*100</f>
        <v>4.5626890791461427</v>
      </c>
      <c r="AJ24" s="4">
        <f>+(Prezzi!AJ24/Prezzi!AI24-1)*100</f>
        <v>4.9936452599302683</v>
      </c>
      <c r="AK24" s="4">
        <f>+(Prezzi!AK24/Prezzi!AJ24-1)*100</f>
        <v>9.718595643012895</v>
      </c>
      <c r="AL24" s="4">
        <f>+(Prezzi!AL24/Prezzi!AK24-1)*100</f>
        <v>3.8979115866424996</v>
      </c>
      <c r="AM24" s="4">
        <f>+(Prezzi!AM24/Prezzi!AL24-1)*100</f>
        <v>0.98411532047379957</v>
      </c>
      <c r="AN24" s="4">
        <f>+(Prezzi!AN24/Prezzi!AM24-1)*100</f>
        <v>0.84041767767724096</v>
      </c>
      <c r="AO24" s="4">
        <f>+(Prezzi!AO24/Prezzi!AN24-1)*100</f>
        <v>0.87233421353627438</v>
      </c>
      <c r="AP24" s="4">
        <f>+(Prezzi!AP24/Prezzi!AO24-1)*100</f>
        <v>-99.898421801637951</v>
      </c>
      <c r="AQ24" s="4">
        <f>+(Prezzi!AQ24/Prezzi!AP24-1)*100</f>
        <v>-0.54499720514253891</v>
      </c>
      <c r="AR24" s="4">
        <f>+(Prezzi!AR24/Prezzi!AQ24-1)*100</f>
        <v>0.50583110861317504</v>
      </c>
      <c r="AS24" s="4">
        <f>+(Prezzi!AS24/Prezzi!AR24-1)*100</f>
        <v>0.57318607577241387</v>
      </c>
      <c r="AT24" s="4">
        <f>+(Prezzi!AT24/Prezzi!AS24-1)*100</f>
        <v>-0.82012788434806527</v>
      </c>
      <c r="AU24" s="4">
        <f>+(Prezzi!AU24/Prezzi!AT24-1)*100</f>
        <v>-0.36440084092501657</v>
      </c>
      <c r="AV24" s="4">
        <f>+(Prezzi!AV24/Prezzi!AU24-1)*100</f>
        <v>1.758334505556336</v>
      </c>
      <c r="AW24" s="4">
        <f>+(Prezzi!AW24/Prezzi!AV24-1)*100</f>
        <v>1.1888305225324913</v>
      </c>
      <c r="AX24" s="4">
        <f>+(Prezzi!AX24/Prezzi!AW24-1)*100</f>
        <v>0.2732240437158362</v>
      </c>
      <c r="AY24" s="4">
        <f>+(Prezzi!AY24/Prezzi!AX24-1)*100</f>
        <v>-0.47683923705722497</v>
      </c>
      <c r="AZ24" s="4">
        <f>+(Prezzi!AZ24/Prezzi!AY24-1)*100</f>
        <v>-1.6563997262149188</v>
      </c>
      <c r="BA24" s="4">
        <f>+(Prezzi!BA24/Prezzi!AZ24-1)*100</f>
        <v>0.55679287305121505</v>
      </c>
      <c r="BB24" s="4">
        <f>+(Prezzi!BB24/Prezzi!BA24-1)*100</f>
        <v>-1.0382059800664423</v>
      </c>
      <c r="BC24" s="4">
        <f>+(Prezzi!BC24/Prezzi!BB24-1)*100</f>
        <v>-0.50356693243809314</v>
      </c>
      <c r="BD24" s="4">
        <f>+(Prezzi!BD24/Prezzi!BC24-1)*100</f>
        <v>2.8117531280758001E-2</v>
      </c>
      <c r="BE24" s="4">
        <f>+(Prezzi!BE24/Prezzi!BD24-1)*100</f>
        <v>0.14054813773716202</v>
      </c>
      <c r="BF24" s="4">
        <f>+(Prezzi!BF24/Prezzi!BE24-1)*100</f>
        <v>0.16842105263157325</v>
      </c>
      <c r="BG24" s="4">
        <f>+(Prezzi!BG24/Prezzi!BF24-1)*100</f>
        <v>0.64452851338097084</v>
      </c>
      <c r="BH24" s="4">
        <f>+(Prezzi!BH24/Prezzi!BG24-1)*100</f>
        <v>0.22274815536684756</v>
      </c>
      <c r="BI24" s="4">
        <f>+(Prezzi!BI24/Prezzi!BH24-1)*100</f>
        <v>-0.50006945409084569</v>
      </c>
      <c r="BJ24" s="4">
        <f>+(Prezzi!BJ24/Prezzi!BI24-1)*100</f>
        <v>0.37693703755410368</v>
      </c>
      <c r="BK24" s="4">
        <f>+(Prezzi!BK24/Prezzi!BJ24-1)*100</f>
        <v>0.87621696801112314</v>
      </c>
      <c r="BL24" s="4">
        <f>+(Prezzi!BL24/Prezzi!BK24-1)*100</f>
        <v>0.15166138149731445</v>
      </c>
      <c r="BM24" s="4">
        <f>+(Prezzi!BM24/Prezzi!BL24-1)*100</f>
        <v>0.22026431718060735</v>
      </c>
    </row>
    <row r="25" spans="1:65" ht="12.75" x14ac:dyDescent="0.2">
      <c r="A25" s="1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2.75" x14ac:dyDescent="0.2">
      <c r="A26" s="24" t="s">
        <v>26</v>
      </c>
      <c r="B26" s="4"/>
      <c r="C26" s="4">
        <f>+(Prezzi!C26/Prezzi!B26-1)*100</f>
        <v>-1.6842105263157658</v>
      </c>
      <c r="D26" s="4">
        <f>+(Prezzi!D26/Prezzi!C26-1)*100</f>
        <v>0</v>
      </c>
      <c r="E26" s="4">
        <f>+(Prezzi!E26/Prezzi!D26-1)*100</f>
        <v>11.563169164882225</v>
      </c>
      <c r="F26" s="4">
        <f>+(Prezzi!F26/Prezzi!E26-1)*100</f>
        <v>5.3742802303262671</v>
      </c>
      <c r="G26" s="4">
        <f>+(Prezzi!G26/Prezzi!F26-1)*100</f>
        <v>7.8324225865209263</v>
      </c>
      <c r="H26" s="4">
        <f>+(Prezzi!H26/Prezzi!G26-1)*100</f>
        <v>9.2905405405405705</v>
      </c>
      <c r="I26" s="4">
        <f>+(Prezzi!I26/Prezzi!H26-1)*100</f>
        <v>1.2364760432766575</v>
      </c>
      <c r="J26" s="4">
        <f>+(Prezzi!J26/Prezzi!I26-1)*100</f>
        <v>13.129770992366385</v>
      </c>
      <c r="K26" s="4">
        <f>+(Prezzi!K26/Prezzi!J26-1)*100</f>
        <v>1.14018789257051</v>
      </c>
      <c r="L26" s="4">
        <f>+(Prezzi!L26/Prezzi!K26-1)*100</f>
        <v>-3.3835809590676114</v>
      </c>
      <c r="M26" s="4">
        <f>+(Prezzi!M26/Prezzi!L26-1)*100</f>
        <v>7.752189191490011E-2</v>
      </c>
      <c r="N26" s="4">
        <f>+(Prezzi!N26/Prezzi!M26-1)*100</f>
        <v>10.076609875240216</v>
      </c>
      <c r="O26" s="4">
        <f>+(Prezzi!O26/Prezzi!N26-1)*100</f>
        <v>21.073251586895459</v>
      </c>
      <c r="P26" s="4">
        <f>+(Prezzi!P26/Prezzi!O26-1)*100</f>
        <v>26.84384403431137</v>
      </c>
      <c r="Q26" s="4">
        <f>+(Prezzi!Q26/Prezzi!P26-1)*100</f>
        <v>16.879114906949933</v>
      </c>
      <c r="R26" s="4">
        <f>+(Prezzi!R26/Prezzi!Q26-1)*100</f>
        <v>18.046875959415274</v>
      </c>
      <c r="S26" s="4">
        <f>+(Prezzi!S26/Prezzi!R26-1)*100</f>
        <v>16.612303755571478</v>
      </c>
      <c r="T26" s="4">
        <f>+(Prezzi!T26/Prezzi!S26-1)*100</f>
        <v>22.485904704065995</v>
      </c>
      <c r="U26" s="4">
        <f>+(Prezzi!U26/Prezzi!T26-1)*100</f>
        <v>26.06006378330974</v>
      </c>
      <c r="V26" s="4">
        <f>+(Prezzi!V26/Prezzi!U26-1)*100</f>
        <v>24.820002386291385</v>
      </c>
      <c r="W26" s="4">
        <f>+(Prezzi!W26/Prezzi!V26-1)*100</f>
        <v>7.9801446610591853</v>
      </c>
      <c r="X26" s="4">
        <f>+(Prezzi!X26/Prezzi!W26-1)*100</f>
        <v>-3.5481334956326549</v>
      </c>
      <c r="Y26" s="4">
        <f>+(Prezzi!Y26/Prezzi!X26-1)*100</f>
        <v>-0.26023136978914341</v>
      </c>
      <c r="Z26" s="4">
        <f>+(Prezzi!Z26/Prezzi!Y26-1)*100</f>
        <v>1.1525274057655466E-2</v>
      </c>
      <c r="AA26" s="4">
        <f>+(Prezzi!AA26/Prezzi!Z26-1)*100</f>
        <v>1.9147287882075759</v>
      </c>
      <c r="AB26" s="4">
        <f>+(Prezzi!AB26/Prezzi!AA26-1)*100</f>
        <v>1.2740717440636651</v>
      </c>
      <c r="AC26" s="4">
        <f>+(Prezzi!AC26/Prezzi!AB26-1)*100</f>
        <v>6.0789909573834899</v>
      </c>
      <c r="AD26" s="4">
        <f>+(Prezzi!AD26/Prezzi!AC26-1)*100</f>
        <v>5.6772787349618659</v>
      </c>
      <c r="AE26" s="4">
        <f>+(Prezzi!AE26/Prezzi!AD26-1)*100</f>
        <v>7.9126964048608306</v>
      </c>
      <c r="AF26" s="4">
        <f>+(Prezzi!AF26/Prezzi!AE26-1)*100</f>
        <v>6.0183732685274549</v>
      </c>
      <c r="AG26" s="4">
        <f>+(Prezzi!AG26/Prezzi!AF26-1)*100</f>
        <v>4.4352345024847306</v>
      </c>
      <c r="AH26" s="4">
        <f>+(Prezzi!AH26/Prezzi!AG26-1)*100</f>
        <v>-0.98812836075766741</v>
      </c>
      <c r="AI26" s="4">
        <f>+(Prezzi!AI26/Prezzi!AH26-1)*100</f>
        <v>2.8372080797466559</v>
      </c>
      <c r="AJ26" s="4">
        <f>+(Prezzi!AJ26/Prezzi!AI26-1)*100</f>
        <v>3.5278786493952996</v>
      </c>
      <c r="AK26" s="4">
        <f>+(Prezzi!AK26/Prezzi!AJ26-1)*100</f>
        <v>4.6467298360554743</v>
      </c>
      <c r="AL26" s="4">
        <f>+(Prezzi!AL26/Prezzi!AK26-1)*100</f>
        <v>2.8428569626445244</v>
      </c>
      <c r="AM26" s="4">
        <f>+(Prezzi!AM26/Prezzi!AL26-1)*100</f>
        <v>2.8997236649898728</v>
      </c>
      <c r="AN26" s="4">
        <f>+(Prezzi!AN26/Prezzi!AM26-1)*100</f>
        <v>3.7503005003330925</v>
      </c>
      <c r="AO26" s="4">
        <f>+(Prezzi!AO26/Prezzi!AN26-1)*100</f>
        <v>2.4158100224651147</v>
      </c>
      <c r="AP26" s="4">
        <f>+(Prezzi!AP26/Prezzi!AO26-1)*100</f>
        <v>3.3854814773594644</v>
      </c>
      <c r="AQ26" s="4">
        <f>+(Prezzi!AQ26/Prezzi!AP26-1)*100</f>
        <v>4.8820956515750247</v>
      </c>
      <c r="AR26" s="4">
        <f>+(Prezzi!AR26/Prezzi!AQ26-1)*100</f>
        <v>4.1393090501292473</v>
      </c>
      <c r="AS26" s="4">
        <f>+(Prezzi!AS26/Prezzi!AR26-1)*100</f>
        <v>3.7366698344206695</v>
      </c>
      <c r="AT26" s="4">
        <f>+(Prezzi!AT26/Prezzi!AS26-1)*100</f>
        <v>2.3504738853825202</v>
      </c>
      <c r="AU26" s="4">
        <f>+(Prezzi!AU26/Prezzi!AT26-1)*100</f>
        <v>9.936513335080388E-2</v>
      </c>
      <c r="AV26" s="4">
        <f>+(Prezzi!AV26/Prezzi!AU26-1)*100</f>
        <v>0.74233144787965166</v>
      </c>
      <c r="AW26" s="4">
        <f>+(Prezzi!AW26/Prezzi!AV26-1)*100</f>
        <v>1.8433406309633416</v>
      </c>
      <c r="AX26" s="4">
        <f>+(Prezzi!AX26/Prezzi!AW26-1)*100</f>
        <v>0.74452062695962162</v>
      </c>
      <c r="AY26" s="4">
        <f>+(Prezzi!AY26/Prezzi!AX26-1)*100</f>
        <v>-4.6816191432885734E-2</v>
      </c>
      <c r="AZ26" s="4">
        <f>+(Prezzi!AZ26/Prezzi!AY26-1)*100</f>
        <v>0.58305532239624203</v>
      </c>
      <c r="BA26" s="4">
        <f>+(Prezzi!BA26/Prezzi!AZ26-1)*100</f>
        <v>0.39081380553307454</v>
      </c>
      <c r="BB26" s="4">
        <f>+(Prezzi!BB26/Prezzi!BA26-1)*100</f>
        <v>-0.3868742818912918</v>
      </c>
      <c r="BC26" s="4">
        <f>+(Prezzi!BC26/Prezzi!BB26-1)*100</f>
        <v>-0.5499465282233218</v>
      </c>
      <c r="BD26" s="4">
        <f>+(Prezzi!BD26/Prezzi!BC26-1)*100</f>
        <v>-0.45988614169610864</v>
      </c>
      <c r="BE26" s="4">
        <f>+(Prezzi!BE26/Prezzi!BD26-1)*100</f>
        <v>-0.90633438280997014</v>
      </c>
      <c r="BF26" s="4">
        <f>+(Prezzi!BF26/Prezzi!BE26-1)*100</f>
        <v>-0.19137874788188736</v>
      </c>
      <c r="BG26" s="4">
        <f>+(Prezzi!BG26/Prezzi!BF26-1)*100</f>
        <v>0.1748183423091243</v>
      </c>
      <c r="BH26" s="4">
        <f>+(Prezzi!BH26/Prezzi!BG26-1)*100</f>
        <v>0.16314438932882869</v>
      </c>
      <c r="BI26" s="4">
        <f>+(Prezzi!BI26/Prezzi!BH26-1)*100</f>
        <v>-0.4277697219965737</v>
      </c>
      <c r="BJ26" s="4">
        <f>+(Prezzi!BJ26/Prezzi!BI26-1)*100</f>
        <v>-9.9743731360057986E-2</v>
      </c>
      <c r="BK26" s="4">
        <f>+(Prezzi!BK26/Prezzi!BJ26-1)*100</f>
        <v>1.0830742879524458</v>
      </c>
      <c r="BL26" s="4">
        <f>+(Prezzi!BL26/Prezzi!BK26-1)*100</f>
        <v>1.463665785020396</v>
      </c>
      <c r="BM26" s="4">
        <f>+(Prezzi!BM26/Prezzi!BL26-1)*100</f>
        <v>0.96841341318183449</v>
      </c>
    </row>
    <row r="27" spans="1:65" ht="12.75" x14ac:dyDescent="0.2">
      <c r="A27" s="2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ht="12.75" x14ac:dyDescent="0.2">
      <c r="A28" s="16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f>+(Prezzi!M28/Prezzi!L28-1)*100</f>
        <v>-1.810610925333267</v>
      </c>
      <c r="N28" s="4">
        <f>+(Prezzi!N28/Prezzi!M28-1)*100</f>
        <v>5.5884701720595009</v>
      </c>
      <c r="O28" s="4">
        <f>+(Prezzi!O28/Prezzi!N28-1)*100</f>
        <v>18.55492938242309</v>
      </c>
      <c r="P28" s="4">
        <f>+(Prezzi!P28/Prezzi!O28-1)*100</f>
        <v>24.85013103239919</v>
      </c>
      <c r="Q28" s="4">
        <f>+(Prezzi!Q28/Prezzi!P28-1)*100</f>
        <v>21.096897912341085</v>
      </c>
      <c r="R28" s="4">
        <f>+(Prezzi!R28/Prezzi!Q28-1)*100</f>
        <v>25.489887196524876</v>
      </c>
      <c r="S28" s="4">
        <f>+(Prezzi!S28/Prezzi!R28-1)*100</f>
        <v>15.169632901575159</v>
      </c>
      <c r="T28" s="4">
        <f>+(Prezzi!T28/Prezzi!S28-1)*100</f>
        <v>19.43425481592449</v>
      </c>
      <c r="U28" s="4">
        <f>+(Prezzi!U28/Prezzi!T28-1)*100</f>
        <v>28.135269891154692</v>
      </c>
      <c r="V28" s="4">
        <f>+(Prezzi!V28/Prezzi!U28-1)*100</f>
        <v>28.752428155410527</v>
      </c>
      <c r="W28" s="4">
        <f>+(Prezzi!W28/Prezzi!V28-1)*100</f>
        <v>8.0920802641427425</v>
      </c>
      <c r="X28" s="4">
        <f>+(Prezzi!X28/Prezzi!W28-1)*100</f>
        <v>-6.6776881889167967</v>
      </c>
      <c r="Y28" s="4">
        <f>+(Prezzi!Y28/Prezzi!X28-1)*100</f>
        <v>-3.2546419156139872</v>
      </c>
      <c r="Z28" s="4">
        <f>+(Prezzi!Z28/Prezzi!Y28-1)*100</f>
        <v>-0.47209639492997724</v>
      </c>
      <c r="AA28" s="4">
        <f>+(Prezzi!AA28/Prezzi!Z28-1)*100</f>
        <v>0.98335122785551121</v>
      </c>
      <c r="AB28" s="4">
        <f>+(Prezzi!AB28/Prezzi!AA28-1)*100</f>
        <v>1.9155900874660237</v>
      </c>
      <c r="AC28" s="4">
        <f>+(Prezzi!AC28/Prezzi!AB28-1)*100</f>
        <v>6.3911049346511373</v>
      </c>
      <c r="AD28" s="4">
        <f>+(Prezzi!AD28/Prezzi!AC28-1)*100</f>
        <v>5.3475116261972655</v>
      </c>
      <c r="AE28" s="4">
        <f>+(Prezzi!AE28/Prezzi!AD28-1)*100</f>
        <v>8.9164992571499457</v>
      </c>
      <c r="AF28" s="4">
        <f>+(Prezzi!AF28/Prezzi!AE28-1)*100</f>
        <v>6.0853396381781888</v>
      </c>
      <c r="AG28" s="4">
        <f>+(Prezzi!AG28/Prezzi!AF28-1)*100</f>
        <v>3.0356319659534226</v>
      </c>
      <c r="AH28" s="4">
        <f>+(Prezzi!AH28/Prezzi!AG28-1)*100</f>
        <v>-3.2895819226374079</v>
      </c>
      <c r="AI28" s="4">
        <f>+(Prezzi!AI28/Prezzi!AH28-1)*100</f>
        <v>5.5979292381106216</v>
      </c>
      <c r="AJ28" s="4">
        <f>+(Prezzi!AJ28/Prezzi!AI28-1)*100</f>
        <v>4.8222259526211397</v>
      </c>
      <c r="AK28" s="4">
        <f>+(Prezzi!AK28/Prezzi!AJ28-1)*100</f>
        <v>8.1191349342701447</v>
      </c>
      <c r="AL28" s="4">
        <f>+(Prezzi!AL28/Prezzi!AK28-1)*100</f>
        <v>1.0775541791995025</v>
      </c>
      <c r="AM28" s="4">
        <f>+(Prezzi!AM28/Prezzi!AL28-1)*100</f>
        <v>5.1755167329188057</v>
      </c>
      <c r="AN28" s="4">
        <f>+(Prezzi!AN28/Prezzi!AM28-1)*100</f>
        <v>4.8289983487570742</v>
      </c>
      <c r="AO28" s="4">
        <f>+(Prezzi!AO28/Prezzi!AN28-1)*100</f>
        <v>3.7914198010546407</v>
      </c>
      <c r="AP28" s="4">
        <f>+(Prezzi!AP28/Prezzi!AO28-1)*100</f>
        <v>7.0126886247639186</v>
      </c>
      <c r="AQ28" s="4">
        <f>+(Prezzi!AQ28/Prezzi!AP28-1)*100</f>
        <v>5.5693729372045198</v>
      </c>
      <c r="AR28" s="4">
        <f>+(Prezzi!AR28/Prezzi!AQ28-1)*100</f>
        <v>5.2011797758491296</v>
      </c>
      <c r="AS28" s="4">
        <f>+(Prezzi!AS28/Prezzi!AR28-1)*100</f>
        <v>5.4420029608836629</v>
      </c>
      <c r="AT28" s="4">
        <f>+(Prezzi!AT28/Prezzi!AS28-1)*100</f>
        <v>4.6985553692057591</v>
      </c>
      <c r="AU28" s="4">
        <f>+(Prezzi!AU28/Prezzi!AT28-1)*100</f>
        <v>1.3214123579659676</v>
      </c>
      <c r="AV28" s="4">
        <f>+(Prezzi!AV28/Prezzi!AU28-1)*100</f>
        <v>1.7422232615593281</v>
      </c>
      <c r="AW28" s="4">
        <f>+(Prezzi!AW28/Prezzi!AV28-1)*100</f>
        <v>1.8633416901485678</v>
      </c>
      <c r="AX28" s="4">
        <f>+(Prezzi!AX28/Prezzi!AW28-1)*100</f>
        <v>2.8803400962146064</v>
      </c>
      <c r="AY28" s="4">
        <f>+(Prezzi!AY28/Prezzi!AX28-1)*100</f>
        <v>0.51251187082839156</v>
      </c>
      <c r="AZ28" s="4">
        <f>+(Prezzi!AZ28/Prezzi!AY28-1)*100</f>
        <v>1.9570469497360188</v>
      </c>
      <c r="BA28" s="4">
        <f>+(Prezzi!BA28/Prezzi!AZ28-1)*100</f>
        <v>0.74270362719828231</v>
      </c>
      <c r="BB28" s="4">
        <f>+(Prezzi!BB28/Prezzi!BA28-1)*100</f>
        <v>-0.51611769158643739</v>
      </c>
      <c r="BC28" s="4">
        <f>+(Prezzi!BC28/Prezzi!BB28-1)*100</f>
        <v>1.4018640461377352E-2</v>
      </c>
      <c r="BD28" s="4">
        <f>+(Prezzi!BD28/Prezzi!BC28-1)*100</f>
        <v>-0.79659095737163454</v>
      </c>
      <c r="BE28" s="4">
        <f>+(Prezzi!BE28/Prezzi!BD28-1)*100</f>
        <v>-1.5326922229716655</v>
      </c>
      <c r="BF28" s="4">
        <f>+(Prezzi!BF28/Prezzi!BE28-1)*100</f>
        <v>-0.13150909058091687</v>
      </c>
      <c r="BG28" s="4">
        <f>+(Prezzi!BG28/Prezzi!BF28-1)*100</f>
        <v>-0.22599057393181132</v>
      </c>
      <c r="BH28" s="4">
        <f>+(Prezzi!BH28/Prezzi!BG28-1)*100</f>
        <v>0.50576744789843087</v>
      </c>
      <c r="BI28" s="4">
        <f>+(Prezzi!BI28/Prezzi!BH28-1)*100</f>
        <v>0.42948107921352285</v>
      </c>
      <c r="BJ28" s="4">
        <f>+(Prezzi!BJ28/Prezzi!BI28-1)*100</f>
        <v>0.36597599630148192</v>
      </c>
      <c r="BK28" s="4">
        <f>+(Prezzi!BK28/Prezzi!BJ28-1)*100</f>
        <v>1.8573981492256308</v>
      </c>
      <c r="BL28" s="4">
        <f>+(Prezzi!BL28/Prezzi!BK28-1)*100</f>
        <v>3.2048651819149399</v>
      </c>
      <c r="BM28" s="4">
        <f>+(Prezzi!BM28/Prezzi!BL28-1)*100</f>
        <v>2.9389978417180718</v>
      </c>
    </row>
    <row r="29" spans="1:65" ht="12.75" x14ac:dyDescent="0.2">
      <c r="A29" s="16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f>+(Prezzi!M29/Prezzi!L29-1)*100</f>
        <v>0.53430169717723075</v>
      </c>
      <c r="N29" s="4">
        <f>+(Prezzi!N29/Prezzi!M29-1)*100</f>
        <v>12.520443141947002</v>
      </c>
      <c r="O29" s="4">
        <f>+(Prezzi!O29/Prezzi!N29-1)*100</f>
        <v>24.665944111896042</v>
      </c>
      <c r="P29" s="4">
        <f>+(Prezzi!P29/Prezzi!O29-1)*100</f>
        <v>24.059078855198358</v>
      </c>
      <c r="Q29" s="4">
        <f>+(Prezzi!Q29/Prezzi!P29-1)*100</f>
        <v>18.598736515043356</v>
      </c>
      <c r="R29" s="4">
        <f>+(Prezzi!R29/Prezzi!Q29-1)*100</f>
        <v>23.754961076836032</v>
      </c>
      <c r="S29" s="4">
        <f>+(Prezzi!S29/Prezzi!R29-1)*100</f>
        <v>15.52051154149876</v>
      </c>
      <c r="T29" s="4">
        <f>+(Prezzi!T29/Prezzi!S29-1)*100</f>
        <v>28.354314599191376</v>
      </c>
      <c r="U29" s="4">
        <f>+(Prezzi!U29/Prezzi!T29-1)*100</f>
        <v>24.569808247534542</v>
      </c>
      <c r="V29" s="4">
        <f>+(Prezzi!V29/Prezzi!U29-1)*100</f>
        <v>24.95653218434828</v>
      </c>
      <c r="W29" s="4">
        <f>+(Prezzi!W29/Prezzi!V29-1)*100</f>
        <v>3.9510781524421779</v>
      </c>
      <c r="X29" s="4">
        <f>+(Prezzi!X29/Prezzi!W29-1)*100</f>
        <v>-9.4015600685302232</v>
      </c>
      <c r="Y29" s="4">
        <f>+(Prezzi!Y29/Prezzi!X29-1)*100</f>
        <v>-1.4136480905442506</v>
      </c>
      <c r="Z29" s="4">
        <f>+(Prezzi!Z29/Prezzi!Y29-1)*100</f>
        <v>-1.0166029116495001</v>
      </c>
      <c r="AA29" s="4">
        <f>+(Prezzi!AA29/Prezzi!Z29-1)*100</f>
        <v>0.99191786811982929</v>
      </c>
      <c r="AB29" s="4">
        <f>+(Prezzi!AB29/Prezzi!AA29-1)*100</f>
        <v>1.6437107765688852</v>
      </c>
      <c r="AC29" s="4">
        <f>+(Prezzi!AC29/Prezzi!AB29-1)*100</f>
        <v>8.1258927166714336</v>
      </c>
      <c r="AD29" s="4">
        <f>+(Prezzi!AD29/Prezzi!AC29-1)*100</f>
        <v>6.24031805522407</v>
      </c>
      <c r="AE29" s="4">
        <f>+(Prezzi!AE29/Prezzi!AD29-1)*100</f>
        <v>9.7938210829281012</v>
      </c>
      <c r="AF29" s="4">
        <f>+(Prezzi!AF29/Prezzi!AE29-1)*100</f>
        <v>7.4839954018934618</v>
      </c>
      <c r="AG29" s="4">
        <f>+(Prezzi!AG29/Prezzi!AF29-1)*100</f>
        <v>3.538784978277798</v>
      </c>
      <c r="AH29" s="4">
        <f>+(Prezzi!AH29/Prezzi!AG29-1)*100</f>
        <v>-4.8638392569367745</v>
      </c>
      <c r="AI29" s="4">
        <f>+(Prezzi!AI29/Prezzi!AH29-1)*100</f>
        <v>3.0361154468428575</v>
      </c>
      <c r="AJ29" s="4">
        <f>+(Prezzi!AJ29/Prezzi!AI29-1)*100</f>
        <v>3.7999103707506032</v>
      </c>
      <c r="AK29" s="4">
        <f>+(Prezzi!AK29/Prezzi!AJ29-1)*100</f>
        <v>4.4238056647670776</v>
      </c>
      <c r="AL29" s="4">
        <f>+(Prezzi!AL29/Prezzi!AK29-1)*100</f>
        <v>4.8482938683221732</v>
      </c>
      <c r="AM29" s="4">
        <f>+(Prezzi!AM29/Prezzi!AL29-1)*100</f>
        <v>3.801204628955257</v>
      </c>
      <c r="AN29" s="4">
        <f>+(Prezzi!AN29/Prezzi!AM29-1)*100</f>
        <v>5.32099489698179</v>
      </c>
      <c r="AO29" s="4">
        <f>+(Prezzi!AO29/Prezzi!AN29-1)*100</f>
        <v>2.8664531213431932</v>
      </c>
      <c r="AP29" s="4">
        <f>+(Prezzi!AP29/Prezzi!AO29-1)*100</f>
        <v>3.5895045473425258</v>
      </c>
      <c r="AQ29" s="4">
        <f>+(Prezzi!AQ29/Prezzi!AP29-1)*100</f>
        <v>8.0878707118350768</v>
      </c>
      <c r="AR29" s="4">
        <f>+(Prezzi!AR29/Prezzi!AQ29-1)*100</f>
        <v>7.4912031928051181</v>
      </c>
      <c r="AS29" s="4">
        <f>+(Prezzi!AS29/Prezzi!AR29-1)*100</f>
        <v>5.4899214156472809</v>
      </c>
      <c r="AT29" s="4">
        <f>+(Prezzi!AT29/Prezzi!AS29-1)*100</f>
        <v>2.7357941417605725</v>
      </c>
      <c r="AU29" s="4">
        <f>+(Prezzi!AU29/Prezzi!AT29-1)*100</f>
        <v>-0.69778728187497308</v>
      </c>
      <c r="AV29" s="4">
        <f>+(Prezzi!AV29/Prezzi!AU29-1)*100</f>
        <v>0.16584983398588715</v>
      </c>
      <c r="AW29" s="4">
        <f>+(Prezzi!AW29/Prezzi!AV29-1)*100</f>
        <v>2.7981199511348587</v>
      </c>
      <c r="AX29" s="4">
        <f>+(Prezzi!AX29/Prezzi!AW29-1)*100</f>
        <v>0.39382237690619437</v>
      </c>
      <c r="AY29" s="4">
        <f>+(Prezzi!AY29/Prezzi!AX29-1)*100</f>
        <v>0.32113479795623512</v>
      </c>
      <c r="AZ29" s="4">
        <f>+(Prezzi!AZ29/Prezzi!AY29-1)*100</f>
        <v>1.2904240441855119</v>
      </c>
      <c r="BA29" s="4">
        <f>+(Prezzi!BA29/Prezzi!AZ29-1)*100</f>
        <v>0.45604177993285866</v>
      </c>
      <c r="BB29" s="4">
        <f>+(Prezzi!BB29/Prezzi!BA29-1)*100</f>
        <v>-0.16329598935084233</v>
      </c>
      <c r="BC29" s="4">
        <f>+(Prezzi!BC29/Prezzi!BB29-1)*100</f>
        <v>-1.0675714943944259</v>
      </c>
      <c r="BD29" s="4">
        <f>+(Prezzi!BD29/Prezzi!BC29-1)*100</f>
        <v>-0.59503889275968058</v>
      </c>
      <c r="BE29" s="4">
        <f>+(Prezzi!BE29/Prezzi!BD29-1)*100</f>
        <v>-1.2590802093444431</v>
      </c>
      <c r="BF29" s="4">
        <f>+(Prezzi!BF29/Prezzi!BE29-1)*100</f>
        <v>-0.33976976477795295</v>
      </c>
      <c r="BG29" s="4">
        <f>+(Prezzi!BG29/Prezzi!BF29-1)*100</f>
        <v>0.26496621240768015</v>
      </c>
      <c r="BH29" s="4">
        <f>+(Prezzi!BH29/Prezzi!BG29-1)*100</f>
        <v>-9.308954355777832E-2</v>
      </c>
      <c r="BI29" s="4">
        <f>+(Prezzi!BI29/Prezzi!BH29-1)*100</f>
        <v>-1.4996248711304672</v>
      </c>
      <c r="BJ29" s="4">
        <f>+(Prezzi!BJ29/Prezzi!BI29-1)*100</f>
        <v>-0.68511710303984508</v>
      </c>
      <c r="BK29" s="4">
        <f>+(Prezzi!BK29/Prezzi!BJ29-1)*100</f>
        <v>1.0883746969906127</v>
      </c>
      <c r="BL29" s="4">
        <f>+(Prezzi!BL29/Prezzi!BK29-1)*100</f>
        <v>1.173967655726238</v>
      </c>
      <c r="BM29" s="4">
        <f>+(Prezzi!BM29/Prezzi!BL29-1)*100</f>
        <v>-0.15230599803922606</v>
      </c>
    </row>
    <row r="30" spans="1:65" ht="12.75" x14ac:dyDescent="0.2">
      <c r="A30" s="16" t="s">
        <v>35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>
        <f>+(Prezzi!M30/Prezzi!L30-1)*100</f>
        <v>1.2065915647203163</v>
      </c>
      <c r="N30" s="4">
        <f>+(Prezzi!N30/Prezzi!M30-1)*100</f>
        <v>15.292927911351084</v>
      </c>
      <c r="O30" s="4">
        <f>+(Prezzi!O30/Prezzi!N30-1)*100</f>
        <v>27.738248318577206</v>
      </c>
      <c r="P30" s="4">
        <f>+(Prezzi!P30/Prezzi!O30-1)*100</f>
        <v>44.661504450358279</v>
      </c>
      <c r="Q30" s="4">
        <f>+(Prezzi!Q30/Prezzi!P30-1)*100</f>
        <v>13.025733732984989</v>
      </c>
      <c r="R30" s="4">
        <f>+(Prezzi!R30/Prezzi!Q30-1)*100</f>
        <v>11.134296513251819</v>
      </c>
      <c r="S30" s="4">
        <f>+(Prezzi!S30/Prezzi!R30-1)*100</f>
        <v>15.939152591320237</v>
      </c>
      <c r="T30" s="4">
        <f>+(Prezzi!T30/Prezzi!S30-1)*100</f>
        <v>16.619918886855235</v>
      </c>
      <c r="U30" s="4">
        <f>+(Prezzi!U30/Prezzi!T30-1)*100</f>
        <v>26.132370227276592</v>
      </c>
      <c r="V30" s="4">
        <f>+(Prezzi!V30/Prezzi!U30-1)*100</f>
        <v>24.570275678384014</v>
      </c>
      <c r="W30" s="4">
        <f>+(Prezzi!W30/Prezzi!V30-1)*100</f>
        <v>12.3205133648427</v>
      </c>
      <c r="X30" s="4">
        <f>+(Prezzi!X30/Prezzi!W30-1)*100</f>
        <v>2.787885642941812</v>
      </c>
      <c r="Y30" s="4">
        <f>+(Prezzi!Y30/Prezzi!X30-1)*100</f>
        <v>-0.95633519141781198</v>
      </c>
      <c r="Z30" s="4">
        <f>+(Prezzi!Z30/Prezzi!Y30-1)*100</f>
        <v>0.59996950036289576</v>
      </c>
      <c r="AA30" s="4">
        <f>+(Prezzi!AA30/Prezzi!Z30-1)*100</f>
        <v>0.97202789135009127</v>
      </c>
      <c r="AB30" s="4">
        <f>+(Prezzi!AB30/Prezzi!AA30-1)*100</f>
        <v>0.32963832810890548</v>
      </c>
      <c r="AC30" s="4">
        <f>+(Prezzi!AC30/Prezzi!AB30-1)*100</f>
        <v>4.231470086846989</v>
      </c>
      <c r="AD30" s="4">
        <f>+(Prezzi!AD30/Prezzi!AC30-1)*100</f>
        <v>4.5633635305158737</v>
      </c>
      <c r="AE30" s="4">
        <f>+(Prezzi!AE30/Prezzi!AD30-1)*100</f>
        <v>9.2229211893428023</v>
      </c>
      <c r="AF30" s="4">
        <f>+(Prezzi!AF30/Prezzi!AE30-1)*100</f>
        <v>6.4466095026563863</v>
      </c>
      <c r="AG30" s="4">
        <f>+(Prezzi!AG30/Prezzi!AF30-1)*100</f>
        <v>6.1105826831830523</v>
      </c>
      <c r="AH30" s="4">
        <f>+(Prezzi!AH30/Prezzi!AG30-1)*100</f>
        <v>5.0262256088406287</v>
      </c>
      <c r="AI30" s="4">
        <f>+(Prezzi!AI30/Prezzi!AH30-1)*100</f>
        <v>5.000135675582662</v>
      </c>
      <c r="AJ30" s="4">
        <f>+(Prezzi!AJ30/Prezzi!AI30-1)*100</f>
        <v>5.0594438782784801</v>
      </c>
      <c r="AK30" s="4">
        <f>+(Prezzi!AK30/Prezzi!AJ30-1)*100</f>
        <v>5.2175268158270338</v>
      </c>
      <c r="AL30" s="4">
        <f>+(Prezzi!AL30/Prezzi!AK30-1)*100</f>
        <v>2.8321624657671185</v>
      </c>
      <c r="AM30" s="4">
        <f>+(Prezzi!AM30/Prezzi!AL30-1)*100</f>
        <v>2.2795778375675813</v>
      </c>
      <c r="AN30" s="4">
        <f>+(Prezzi!AN30/Prezzi!AM30-1)*100</f>
        <v>1.4402930586394191</v>
      </c>
      <c r="AO30" s="4">
        <f>+(Prezzi!AO30/Prezzi!AN30-1)*100</f>
        <v>0.96557115205739841</v>
      </c>
      <c r="AP30" s="4">
        <f>+(Prezzi!AP30/Prezzi!AO30-1)*100</f>
        <v>1.8188194396894009</v>
      </c>
      <c r="AQ30" s="4">
        <f>+(Prezzi!AQ30/Prezzi!AP30-1)*100</f>
        <v>5.3083337675775777</v>
      </c>
      <c r="AR30" s="4">
        <f>+(Prezzi!AR30/Prezzi!AQ30-1)*100</f>
        <v>0.18017160317769232</v>
      </c>
      <c r="AS30" s="4">
        <f>+(Prezzi!AS30/Prezzi!AR30-1)*100</f>
        <v>3.1619885987490326</v>
      </c>
      <c r="AT30" s="4">
        <f>+(Prezzi!AT30/Prezzi!AS30-1)*100</f>
        <v>1.8194640686194363</v>
      </c>
      <c r="AU30" s="4">
        <f>+(Prezzi!AU30/Prezzi!AT30-1)*100</f>
        <v>2.2024684975126663</v>
      </c>
      <c r="AV30" s="4">
        <f>+(Prezzi!AV30/Prezzi!AU30-1)*100</f>
        <v>1.6515878563919451</v>
      </c>
      <c r="AW30" s="4">
        <f>+(Prezzi!AW30/Prezzi!AV30-1)*100</f>
        <v>3.008986784599843</v>
      </c>
      <c r="AX30" s="4">
        <f>+(Prezzi!AX30/Prezzi!AW30-1)*100</f>
        <v>0.7010020443471543</v>
      </c>
      <c r="AY30" s="4">
        <f>+(Prezzi!AY30/Prezzi!AX30-1)*100</f>
        <v>-0.5554901358542863</v>
      </c>
      <c r="AZ30" s="4">
        <f>+(Prezzi!AZ30/Prezzi!AY30-1)*100</f>
        <v>-1.1060934035373893</v>
      </c>
      <c r="BA30" s="4">
        <f>+(Prezzi!BA30/Prezzi!AZ30-1)*100</f>
        <v>0.71472612066800778</v>
      </c>
      <c r="BB30" s="4">
        <f>+(Prezzi!BB30/Prezzi!BA30-1)*100</f>
        <v>-0.36939076608337729</v>
      </c>
      <c r="BC30" s="4">
        <f>+(Prezzi!BC30/Prezzi!BB30-1)*100</f>
        <v>0.42905446266296998</v>
      </c>
      <c r="BD30" s="4">
        <f>+(Prezzi!BD30/Prezzi!BC30-1)*100</f>
        <v>-3.0930232951897896E-2</v>
      </c>
      <c r="BE30" s="4">
        <f>+(Prezzi!BE30/Prezzi!BD30-1)*100</f>
        <v>-0.55004610988418356</v>
      </c>
      <c r="BF30" s="4">
        <f>+(Prezzi!BF30/Prezzi!BE30-1)*100</f>
        <v>-0.55464352824114993</v>
      </c>
      <c r="BG30" s="4">
        <f>+(Prezzi!BG30/Prezzi!BF30-1)*100</f>
        <v>3.2411545458499447E-2</v>
      </c>
      <c r="BH30" s="4">
        <f>+(Prezzi!BH30/Prezzi!BG30-1)*100</f>
        <v>0.35821818170611586</v>
      </c>
      <c r="BI30" s="4">
        <f>+(Prezzi!BI30/Prezzi!BH30-1)*100</f>
        <v>-0.32243988820302993</v>
      </c>
      <c r="BJ30" s="4">
        <f>+(Prezzi!BJ30/Prezzi!BI30-1)*100</f>
        <v>3.4692744409525744E-2</v>
      </c>
      <c r="BK30" s="4">
        <f>+(Prezzi!BK30/Prezzi!BJ30-1)*100</f>
        <v>0.47318693262126121</v>
      </c>
      <c r="BL30" s="4">
        <f>+(Prezzi!BL30/Prezzi!BK30-1)*100</f>
        <v>0.62213751152728758</v>
      </c>
      <c r="BM30" s="4">
        <f>+(Prezzi!BM30/Prezzi!BL30-1)*100</f>
        <v>0.76982784160897211</v>
      </c>
    </row>
    <row r="31" spans="1:65" ht="12.75" x14ac:dyDescent="0.2">
      <c r="A31" s="16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>
        <f>+(Prezzi!M31/Prezzi!L31-1)*100</f>
        <v>0.14872091139779275</v>
      </c>
      <c r="N31" s="4">
        <f>+(Prezzi!N31/Prezzi!M31-1)*100</f>
        <v>7.8881162690733087</v>
      </c>
      <c r="O31" s="4">
        <f>+(Prezzi!O31/Prezzi!N31-1)*100</f>
        <v>18.459579437204376</v>
      </c>
      <c r="P31" s="4">
        <f>+(Prezzi!P31/Prezzi!O31-1)*100</f>
        <v>27.840554344416635</v>
      </c>
      <c r="Q31" s="4">
        <f>+(Prezzi!Q31/Prezzi!P31-1)*100</f>
        <v>17.263436544093103</v>
      </c>
      <c r="R31" s="4">
        <f>+(Prezzi!R31/Prezzi!Q31-1)*100</f>
        <v>12.803080684046408</v>
      </c>
      <c r="S31" s="4">
        <f>+(Prezzi!S31/Prezzi!R31-1)*100</f>
        <v>17.326096383557665</v>
      </c>
      <c r="T31" s="4">
        <f>+(Prezzi!T31/Prezzi!S31-1)*100</f>
        <v>18.778683710687226</v>
      </c>
      <c r="U31" s="4">
        <f>+(Prezzi!U31/Prezzi!T31-1)*100</f>
        <v>26.48472922197962</v>
      </c>
      <c r="V31" s="4">
        <f>+(Prezzi!V31/Prezzi!U31-1)*100</f>
        <v>20.918722082610074</v>
      </c>
      <c r="W31" s="4">
        <f>+(Prezzi!W31/Prezzi!V31-1)*100</f>
        <v>10.784013015429284</v>
      </c>
      <c r="X31" s="4">
        <f>+(Prezzi!X31/Prezzi!W31-1)*100</f>
        <v>1.8809751681575282</v>
      </c>
      <c r="Y31" s="4">
        <f>+(Prezzi!Y31/Prezzi!X31-1)*100</f>
        <v>3.7175396646590197</v>
      </c>
      <c r="Z31" s="4">
        <f>+(Prezzi!Z31/Prezzi!Y31-1)*100</f>
        <v>1.3132203141183574</v>
      </c>
      <c r="AA31" s="4">
        <f>+(Prezzi!AA31/Prezzi!Z31-1)*100</f>
        <v>4.0450024439721899</v>
      </c>
      <c r="AB31" s="4">
        <f>+(Prezzi!AB31/Prezzi!AA31-1)*100</f>
        <v>1.6602229218658504</v>
      </c>
      <c r="AC31" s="4">
        <f>+(Prezzi!AC31/Prezzi!AB31-1)*100</f>
        <v>5.0018763742813332</v>
      </c>
      <c r="AD31" s="4">
        <f>+(Prezzi!AD31/Prezzi!AC31-1)*100</f>
        <v>5.8067421855522161</v>
      </c>
      <c r="AE31" s="4">
        <f>+(Prezzi!AE31/Prezzi!AD31-1)*100</f>
        <v>5.374884770982935</v>
      </c>
      <c r="AF31" s="4">
        <f>+(Prezzi!AF31/Prezzi!AE31-1)*100</f>
        <v>5.2489547888705079</v>
      </c>
      <c r="AG31" s="4">
        <f>+(Prezzi!AG31/Prezzi!AF31-1)*100</f>
        <v>5.6668940030827564</v>
      </c>
      <c r="AH31" s="4">
        <f>+(Prezzi!AH31/Prezzi!AG31-1)*100</f>
        <v>0.86962115482827063</v>
      </c>
      <c r="AI31" s="4">
        <f>+(Prezzi!AI31/Prezzi!AH31-1)*100</f>
        <v>-0.92877287878799786</v>
      </c>
      <c r="AJ31" s="4">
        <f>+(Prezzi!AJ31/Prezzi!AI31-1)*100</f>
        <v>1.2015186747436291</v>
      </c>
      <c r="AK31" s="4">
        <f>+(Prezzi!AK31/Prezzi!AJ31-1)*100</f>
        <v>1.4170218620715325</v>
      </c>
      <c r="AL31" s="4">
        <f>+(Prezzi!AL31/Prezzi!AK31-1)*100</f>
        <v>0.43469421351967075</v>
      </c>
      <c r="AM31" s="4">
        <f>+(Prezzi!AM31/Prezzi!AL31-1)*100</f>
        <v>0.12542385475020623</v>
      </c>
      <c r="AN31" s="4">
        <f>+(Prezzi!AN31/Prezzi!AM31-1)*100</f>
        <v>1.9181008536922839</v>
      </c>
      <c r="AO31" s="4">
        <f>+(Prezzi!AO31/Prezzi!AN31-1)*100</f>
        <v>1.004254561453255</v>
      </c>
      <c r="AP31" s="4">
        <f>+(Prezzi!AP31/Prezzi!AO31-1)*100</f>
        <v>0.66796059905664951</v>
      </c>
      <c r="AQ31" s="4">
        <f>+(Prezzi!AQ31/Prezzi!AP31-1)*100</f>
        <v>0.30433281374899757</v>
      </c>
      <c r="AR31" s="4">
        <f>+(Prezzi!AR31/Prezzi!AQ31-1)*100</f>
        <v>0.95963237876075524</v>
      </c>
      <c r="AS31" s="4">
        <f>+(Prezzi!AS31/Prezzi!AR31-1)*100</f>
        <v>0.64387359729960458</v>
      </c>
      <c r="AT31" s="4">
        <f>+(Prezzi!AT31/Prezzi!AS31-1)*100</f>
        <v>1.172665943356499</v>
      </c>
      <c r="AU31" s="4">
        <f>+(Prezzi!AU31/Prezzi!AT31-1)*100</f>
        <v>0.46209375729875379</v>
      </c>
      <c r="AV31" s="4">
        <f>+(Prezzi!AV31/Prezzi!AU31-1)*100</f>
        <v>1.5900441957570344</v>
      </c>
      <c r="AW31" s="4">
        <f>+(Prezzi!AW31/Prezzi!AV31-1)*100</f>
        <v>0.63753730312539059</v>
      </c>
      <c r="AX31" s="4">
        <f>+(Prezzi!AX31/Prezzi!AW31-1)*100</f>
        <v>0.53119051194012723</v>
      </c>
      <c r="AY31" s="4">
        <f>+(Prezzi!AY31/Prezzi!AX31-1)*100</f>
        <v>0.19289159630078156</v>
      </c>
      <c r="AZ31" s="4">
        <f>+(Prezzi!AZ31/Prezzi!AY31-1)*100</f>
        <v>-0.30653323879209493</v>
      </c>
      <c r="BA31" s="4">
        <f>+(Prezzi!BA31/Prezzi!AZ31-1)*100</f>
        <v>-9.3395460712497602E-2</v>
      </c>
      <c r="BB31" s="4">
        <f>+(Prezzi!BB31/Prezzi!BA31-1)*100</f>
        <v>-0.60453844470934603</v>
      </c>
      <c r="BC31" s="4">
        <f>+(Prezzi!BC31/Prezzi!BB31-1)*100</f>
        <v>-0.6406659945338733</v>
      </c>
      <c r="BD31" s="4">
        <f>+(Prezzi!BD31/Prezzi!BC31-1)*100</f>
        <v>-0.24168299957226802</v>
      </c>
      <c r="BE31" s="4">
        <f>+(Prezzi!BE31/Prezzi!BD31-1)*100</f>
        <v>7.000903338840736E-2</v>
      </c>
      <c r="BF31" s="4">
        <f>+(Prezzi!BF31/Prezzi!BE31-1)*100</f>
        <v>0.10799404403714075</v>
      </c>
      <c r="BG31" s="4">
        <f>+(Prezzi!BG31/Prezzi!BF31-1)*100</f>
        <v>0.35918336076472546</v>
      </c>
      <c r="BH31" s="4">
        <f>+(Prezzi!BH31/Prezzi!BG31-1)*100</f>
        <v>5.2835785740490415E-2</v>
      </c>
      <c r="BI31" s="4">
        <f>+(Prezzi!BI31/Prezzi!BH31-1)*100</f>
        <v>0.70252617531958439</v>
      </c>
      <c r="BJ31" s="4">
        <f>+(Prezzi!BJ31/Prezzi!BI31-1)*100</f>
        <v>0.26506573241540377</v>
      </c>
      <c r="BK31" s="4">
        <f>+(Prezzi!BK31/Prezzi!BJ31-1)*100</f>
        <v>0.5758176187143027</v>
      </c>
      <c r="BL31" s="4">
        <f>+(Prezzi!BL31/Prezzi!BK31-1)*100</f>
        <v>0.78392475852999688</v>
      </c>
      <c r="BM31" s="4">
        <f>+(Prezzi!BM31/Prezzi!BL31-1)*100</f>
        <v>1.2246597846227836</v>
      </c>
    </row>
    <row r="32" spans="1:65" ht="12.75" x14ac:dyDescent="0.2">
      <c r="A32" s="16" t="s">
        <v>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f>+(Prezzi!M32/Prezzi!L32-1)*100</f>
        <v>0.18110021475257199</v>
      </c>
      <c r="N32" s="4">
        <f>+(Prezzi!N32/Prezzi!M32-1)*100</f>
        <v>9.4048168652907549</v>
      </c>
      <c r="O32" s="4">
        <f>+(Prezzi!O32/Prezzi!N32-1)*100</f>
        <v>14.715415536643594</v>
      </c>
      <c r="P32" s="4">
        <f>+(Prezzi!P32/Prezzi!O32-1)*100</f>
        <v>19.249311394482138</v>
      </c>
      <c r="Q32" s="4">
        <f>+(Prezzi!Q32/Prezzi!P32-1)*100</f>
        <v>10.365640998723723</v>
      </c>
      <c r="R32" s="4">
        <f>+(Prezzi!R32/Prezzi!Q32-1)*100</f>
        <v>9.0027899537131972</v>
      </c>
      <c r="S32" s="4">
        <f>+(Prezzi!S32/Prezzi!R32-1)*100</f>
        <v>20.959977751398394</v>
      </c>
      <c r="T32" s="4">
        <f>+(Prezzi!T32/Prezzi!S32-1)*100</f>
        <v>21.578718576573852</v>
      </c>
      <c r="U32" s="4">
        <f>+(Prezzi!U32/Prezzi!T32-1)*100</f>
        <v>26.392964818703678</v>
      </c>
      <c r="V32" s="4">
        <f>+(Prezzi!V32/Prezzi!U32-1)*100</f>
        <v>25.486222534651183</v>
      </c>
      <c r="W32" s="4">
        <f>+(Prezzi!W32/Prezzi!V32-1)*100</f>
        <v>10.756027783075584</v>
      </c>
      <c r="X32" s="4">
        <f>+(Prezzi!X32/Prezzi!W32-1)*100</f>
        <v>1.9661113726592738</v>
      </c>
      <c r="Y32" s="4">
        <f>+(Prezzi!Y32/Prezzi!X32-1)*100</f>
        <v>2.1046006469016554E-2</v>
      </c>
      <c r="Z32" s="4">
        <f>+(Prezzi!Z32/Prezzi!Y32-1)*100</f>
        <v>-5.9068113383853316E-2</v>
      </c>
      <c r="AA32" s="4">
        <f>+(Prezzi!AA32/Prezzi!Z32-1)*100</f>
        <v>2.0778066323021482</v>
      </c>
      <c r="AB32" s="4">
        <f>+(Prezzi!AB32/Prezzi!AA32-1)*100</f>
        <v>-0.69507435758527913</v>
      </c>
      <c r="AC32" s="4">
        <f>+(Prezzi!AC32/Prezzi!AB32-1)*100</f>
        <v>3.759333702547285</v>
      </c>
      <c r="AD32" s="4">
        <f>+(Prezzi!AD32/Prezzi!AC32-1)*100</f>
        <v>4.9539076764712808</v>
      </c>
      <c r="AE32" s="4">
        <f>+(Prezzi!AE32/Prezzi!AD32-1)*100</f>
        <v>4.4900092857966367</v>
      </c>
      <c r="AF32" s="4">
        <f>+(Prezzi!AF32/Prezzi!AE32-1)*100</f>
        <v>2.0966691630999845</v>
      </c>
      <c r="AG32" s="4">
        <f>+(Prezzi!AG32/Prezzi!AF32-1)*100</f>
        <v>3.152823481148026</v>
      </c>
      <c r="AH32" s="4">
        <f>+(Prezzi!AH32/Prezzi!AG32-1)*100</f>
        <v>2.3155164772985071</v>
      </c>
      <c r="AI32" s="4">
        <f>+(Prezzi!AI32/Prezzi!AH32-1)*100</f>
        <v>2.1869314280216434</v>
      </c>
      <c r="AJ32" s="4">
        <f>+(Prezzi!AJ32/Prezzi!AI32-1)*100</f>
        <v>1.9316459050926049</v>
      </c>
      <c r="AK32" s="4">
        <f>+(Prezzi!AK32/Prezzi!AJ32-1)*100</f>
        <v>4.1222855136553882</v>
      </c>
      <c r="AL32" s="4">
        <f>+(Prezzi!AL32/Prezzi!AK32-1)*100</f>
        <v>1.9950286946545548</v>
      </c>
      <c r="AM32" s="4">
        <f>+(Prezzi!AM32/Prezzi!AL32-1)*100</f>
        <v>0.35643342021984825</v>
      </c>
      <c r="AN32" s="4">
        <f>+(Prezzi!AN32/Prezzi!AM32-1)*100</f>
        <v>0.70987209805126739</v>
      </c>
      <c r="AO32" s="4">
        <f>+(Prezzi!AO32/Prezzi!AN32-1)*100</f>
        <v>0.50921522973386146</v>
      </c>
      <c r="AP32" s="4">
        <f>+(Prezzi!AP32/Prezzi!AO32-1)*100</f>
        <v>0.66716827287933711</v>
      </c>
      <c r="AQ32" s="4">
        <f>+(Prezzi!AQ32/Prezzi!AP32-1)*100</f>
        <v>-0.35905009796527443</v>
      </c>
      <c r="AR32" s="4">
        <f>+(Prezzi!AR32/Prezzi!AQ32-1)*100</f>
        <v>0.13643994797205572</v>
      </c>
      <c r="AS32" s="4">
        <f>+(Prezzi!AS32/Prezzi!AR32-1)*100</f>
        <v>-9.509406026146916E-2</v>
      </c>
      <c r="AT32" s="4">
        <f>+(Prezzi!AT32/Prezzi!AS32-1)*100</f>
        <v>-0.46117505353748811</v>
      </c>
      <c r="AU32" s="4">
        <f>+(Prezzi!AU32/Prezzi!AT32-1)*100</f>
        <v>-0.40909742690913298</v>
      </c>
      <c r="AV32" s="4">
        <f>+(Prezzi!AV32/Prezzi!AU32-1)*100</f>
        <v>0.47281084736168211</v>
      </c>
      <c r="AW32" s="4">
        <f>+(Prezzi!AW32/Prezzi!AV32-1)*100</f>
        <v>0.36473513592221174</v>
      </c>
      <c r="AX32" s="4">
        <f>+(Prezzi!AX32/Prezzi!AW32-1)*100</f>
        <v>-0.27736939626488155</v>
      </c>
      <c r="AY32" s="4">
        <f>+(Prezzi!AY32/Prezzi!AX32-1)*100</f>
        <v>-0.47683312429389613</v>
      </c>
      <c r="AZ32" s="4">
        <f>+(Prezzi!AZ32/Prezzi!AY32-1)*100</f>
        <v>-1.0612852467686618</v>
      </c>
      <c r="BA32" s="4">
        <f>+(Prezzi!BA32/Prezzi!AZ32-1)*100</f>
        <v>-0.16125062592515782</v>
      </c>
      <c r="BB32" s="4">
        <f>+(Prezzi!BB32/Prezzi!BA32-1)*100</f>
        <v>-0.42756143494832033</v>
      </c>
      <c r="BC32" s="4">
        <f>+(Prezzi!BC32/Prezzi!BB32-1)*100</f>
        <v>-0.27181374077559495</v>
      </c>
      <c r="BD32" s="4">
        <f>+(Prezzi!BD32/Prezzi!BC32-1)*100</f>
        <v>0.18952766377042796</v>
      </c>
      <c r="BE32" s="4">
        <f>+(Prezzi!BE32/Prezzi!BD32-1)*100</f>
        <v>0.26729877727009743</v>
      </c>
      <c r="BF32" s="4">
        <f>+(Prezzi!BF32/Prezzi!BE32-1)*100</f>
        <v>0.3201480125691214</v>
      </c>
      <c r="BG32" s="4">
        <f>+(Prezzi!BG32/Prezzi!BF32-1)*100</f>
        <v>0.67143493539729704</v>
      </c>
      <c r="BH32" s="4">
        <f>+(Prezzi!BH32/Prezzi!BG32-1)*100</f>
        <v>0.48551758671533385</v>
      </c>
      <c r="BI32" s="4">
        <f>+(Prezzi!BI32/Prezzi!BH32-1)*100</f>
        <v>0.2231675511300768</v>
      </c>
      <c r="BJ32" s="4">
        <f>+(Prezzi!BJ32/Prezzi!BI32-1)*100</f>
        <v>0.62198378807352128</v>
      </c>
      <c r="BK32" s="4">
        <f>+(Prezzi!BK32/Prezzi!BJ32-1)*100</f>
        <v>0.76148496830763523</v>
      </c>
      <c r="BL32" s="4">
        <f>+(Prezzi!BL32/Prezzi!BK32-1)*100</f>
        <v>0.50755135868869594</v>
      </c>
      <c r="BM32" s="4">
        <f>+(Prezzi!BM32/Prezzi!BL32-1)*100</f>
        <v>0.60943647305868875</v>
      </c>
    </row>
    <row r="33" spans="1:65" s="1" customFormat="1" ht="12.75" x14ac:dyDescent="0.2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  <row r="34" spans="1:65" s="1" customFormat="1" ht="12.75" x14ac:dyDescent="0.2">
      <c r="A34" s="20" t="s">
        <v>51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9139-717F-4723-B120-70761D7AF803}">
  <dimension ref="A1:BM33"/>
  <sheetViews>
    <sheetView topLeftCell="AO1" workbookViewId="0">
      <selection activeCell="BM5" sqref="AP5:BM32"/>
    </sheetView>
  </sheetViews>
  <sheetFormatPr defaultRowHeight="12" x14ac:dyDescent="0.15"/>
  <cols>
    <col min="1" max="1" width="20.375" customWidth="1"/>
  </cols>
  <sheetData>
    <row r="1" spans="1:65" ht="12.75" x14ac:dyDescent="0.2">
      <c r="A1" s="32"/>
    </row>
    <row r="2" spans="1:65" ht="12.75" x14ac:dyDescent="0.2">
      <c r="A2" s="21" t="s">
        <v>52</v>
      </c>
    </row>
    <row r="3" spans="1:65" ht="12.75" x14ac:dyDescent="0.2">
      <c r="A3" s="19" t="s">
        <v>42</v>
      </c>
      <c r="B3" s="9">
        <v>1960</v>
      </c>
      <c r="C3" s="9">
        <v>1961</v>
      </c>
      <c r="D3" s="9">
        <v>1962</v>
      </c>
      <c r="E3" s="9">
        <v>1963</v>
      </c>
      <c r="F3" s="9">
        <v>1964</v>
      </c>
      <c r="G3" s="9">
        <v>1965</v>
      </c>
      <c r="H3" s="9">
        <v>1966</v>
      </c>
      <c r="I3" s="9">
        <v>1967</v>
      </c>
      <c r="J3" s="9">
        <v>1968</v>
      </c>
      <c r="K3" s="9">
        <v>1969</v>
      </c>
      <c r="L3" s="9">
        <v>1970</v>
      </c>
      <c r="M3" s="9">
        <v>1971</v>
      </c>
      <c r="N3" s="9">
        <v>1972</v>
      </c>
      <c r="O3" s="9">
        <v>1973</v>
      </c>
      <c r="P3" s="9">
        <v>1974</v>
      </c>
      <c r="Q3" s="9">
        <v>1975</v>
      </c>
      <c r="R3" s="9">
        <v>1976</v>
      </c>
      <c r="S3" s="9">
        <v>1977</v>
      </c>
      <c r="T3" s="9">
        <v>1978</v>
      </c>
      <c r="U3" s="9">
        <v>1979</v>
      </c>
      <c r="V3" s="9">
        <v>1980</v>
      </c>
      <c r="W3" s="9">
        <v>1981</v>
      </c>
      <c r="X3" s="9">
        <v>1982</v>
      </c>
      <c r="Y3" s="9">
        <v>1983</v>
      </c>
      <c r="Z3" s="9">
        <v>1984</v>
      </c>
      <c r="AA3" s="9">
        <v>1985</v>
      </c>
      <c r="AB3" s="9">
        <v>1986</v>
      </c>
      <c r="AC3" s="9">
        <v>1987</v>
      </c>
      <c r="AD3" s="9">
        <v>1988</v>
      </c>
      <c r="AE3" s="9">
        <v>1989</v>
      </c>
      <c r="AF3" s="9">
        <v>1990</v>
      </c>
      <c r="AG3" s="9">
        <v>1991</v>
      </c>
      <c r="AH3" s="9">
        <v>1992</v>
      </c>
      <c r="AI3" s="9">
        <v>1993</v>
      </c>
      <c r="AJ3" s="9">
        <v>1994</v>
      </c>
      <c r="AK3" s="9">
        <v>1995</v>
      </c>
      <c r="AL3" s="9">
        <v>1996</v>
      </c>
      <c r="AM3" s="9">
        <v>1997</v>
      </c>
      <c r="AN3" s="9">
        <v>1998</v>
      </c>
      <c r="AO3" s="9">
        <v>1999</v>
      </c>
      <c r="AP3" s="9">
        <v>2000</v>
      </c>
      <c r="AQ3" s="9">
        <v>2001</v>
      </c>
      <c r="AR3" s="9">
        <v>2002</v>
      </c>
      <c r="AS3" s="9">
        <v>2003</v>
      </c>
      <c r="AT3" s="9">
        <v>2004</v>
      </c>
      <c r="AU3" s="9">
        <v>2005</v>
      </c>
      <c r="AV3" s="9">
        <v>2006</v>
      </c>
      <c r="AW3" s="9">
        <v>2007</v>
      </c>
      <c r="AX3" s="9">
        <v>2008</v>
      </c>
      <c r="AY3" s="9">
        <v>2009</v>
      </c>
      <c r="AZ3" s="9">
        <v>2010</v>
      </c>
      <c r="BA3" s="9">
        <v>2011</v>
      </c>
      <c r="BB3" s="9">
        <v>2012</v>
      </c>
      <c r="BC3" s="9">
        <v>2013</v>
      </c>
      <c r="BD3" s="9">
        <v>2014</v>
      </c>
      <c r="BE3" s="9">
        <v>2015</v>
      </c>
      <c r="BF3" s="9">
        <v>2016</v>
      </c>
      <c r="BG3" s="9">
        <v>2017</v>
      </c>
      <c r="BH3" s="9">
        <v>2018</v>
      </c>
      <c r="BI3" s="9">
        <v>2019</v>
      </c>
      <c r="BJ3" s="9">
        <v>2020</v>
      </c>
      <c r="BK3" s="9">
        <v>2021</v>
      </c>
      <c r="BL3" s="9">
        <v>2022</v>
      </c>
      <c r="BM3" s="9">
        <v>2023</v>
      </c>
    </row>
    <row r="4" spans="1:65" ht="12.75" x14ac:dyDescent="0.2">
      <c r="A4" s="22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2.75" x14ac:dyDescent="0.2">
      <c r="A5" s="24" t="s">
        <v>0</v>
      </c>
      <c r="B5" s="4">
        <v>12.29687259369952</v>
      </c>
      <c r="C5" s="4">
        <v>12.184572387364364</v>
      </c>
      <c r="D5" s="4">
        <v>11.978688675749911</v>
      </c>
      <c r="E5" s="4">
        <v>12.820940223263579</v>
      </c>
      <c r="F5" s="4">
        <v>12.989390532766313</v>
      </c>
      <c r="G5" s="4">
        <v>13.56960826549795</v>
      </c>
      <c r="H5" s="4">
        <v>15.216677958413561</v>
      </c>
      <c r="I5" s="4">
        <v>17.818299405177996</v>
      </c>
      <c r="J5" s="4">
        <v>19.128468479088149</v>
      </c>
      <c r="K5" s="4">
        <v>19.184618582255723</v>
      </c>
      <c r="L5" s="4">
        <v>18.248783529462766</v>
      </c>
      <c r="M5" s="4">
        <v>18.080333219960039</v>
      </c>
      <c r="N5" s="4">
        <v>18.548250746356512</v>
      </c>
      <c r="O5" s="4">
        <v>21.187305595232672</v>
      </c>
      <c r="P5" s="4">
        <v>26.184664777147095</v>
      </c>
      <c r="Q5" s="4">
        <v>31.29432416539667</v>
      </c>
      <c r="R5" s="4">
        <v>36.890617781098591</v>
      </c>
      <c r="S5" s="4">
        <v>41.700809952454406</v>
      </c>
      <c r="T5" s="4">
        <v>49.187490374798109</v>
      </c>
      <c r="U5" s="4">
        <v>60.754411627319101</v>
      </c>
      <c r="V5" s="4">
        <v>74.436320099152226</v>
      </c>
      <c r="W5" s="4">
        <v>78.348110619826784</v>
      </c>
      <c r="X5" s="4">
        <v>70.075328753136986</v>
      </c>
      <c r="Y5" s="4">
        <v>65.195082643543543</v>
      </c>
      <c r="Z5" s="4">
        <v>66.432523964779506</v>
      </c>
      <c r="AA5" s="4">
        <v>67.809003636716099</v>
      </c>
      <c r="AB5" s="4">
        <v>68.114888008257594</v>
      </c>
      <c r="AC5" s="4">
        <v>71.688173621264809</v>
      </c>
      <c r="AD5" s="4">
        <v>73.843268057125172</v>
      </c>
      <c r="AE5" s="4">
        <v>78.84864868234925</v>
      </c>
      <c r="AF5" s="4">
        <v>82.102146088744888</v>
      </c>
      <c r="AG5" s="4">
        <v>82.255088274515643</v>
      </c>
      <c r="AH5" s="4">
        <v>78.918167857699586</v>
      </c>
      <c r="AI5" s="4">
        <v>82.041687505974949</v>
      </c>
      <c r="AJ5" s="4">
        <v>84.507776051405145</v>
      </c>
      <c r="AK5" s="4">
        <v>88.017544196742563</v>
      </c>
      <c r="AL5" s="4">
        <v>89.329056093423347</v>
      </c>
      <c r="AM5" s="4">
        <v>91.923313154268001</v>
      </c>
      <c r="AN5" s="4">
        <v>95.538530411940741</v>
      </c>
      <c r="AO5" s="4">
        <v>98.082563309366492</v>
      </c>
      <c r="AP5" s="4">
        <f>+Prezzi!AP5/Prezzi!$AP5*100</f>
        <v>100</v>
      </c>
      <c r="AQ5" s="4">
        <f>+Prezzi!AQ5/Prezzi!$AP5*100</f>
        <v>103.32146175286468</v>
      </c>
      <c r="AR5" s="4">
        <f>+Prezzi!AR5/Prezzi!$AP5*100</f>
        <v>106.33323010219881</v>
      </c>
      <c r="AS5" s="4">
        <f>+Prezzi!AS5/Prezzi!$AP5*100</f>
        <v>109.73985754103437</v>
      </c>
      <c r="AT5" s="4">
        <f>+Prezzi!AT5/Prezzi!$AP5*100</f>
        <v>112.85227624651594</v>
      </c>
      <c r="AU5" s="4">
        <f>+Prezzi!AU5/Prezzi!$AP5*100</f>
        <v>116.65376277485289</v>
      </c>
      <c r="AV5" s="4">
        <f>+Prezzi!AV5/Prezzi!$AP5*100</f>
        <v>119.65004645401054</v>
      </c>
      <c r="AW5" s="4">
        <f>+Prezzi!AW5/Prezzi!$AP5*100</f>
        <v>122.92505419634563</v>
      </c>
      <c r="AX5" s="4">
        <f>+Prezzi!AX5/Prezzi!$AP5*100</f>
        <v>126.62589036853515</v>
      </c>
      <c r="AY5" s="4">
        <f>+Prezzi!AY5/Prezzi!$AP5*100</f>
        <v>129.304738309074</v>
      </c>
      <c r="AZ5" s="4">
        <f>+Prezzi!AZ5/Prezzi!$AP5*100</f>
        <v>133.60173428305978</v>
      </c>
      <c r="BA5" s="4">
        <f>+Prezzi!BA5/Prezzi!$AP5*100</f>
        <v>136.35800557448127</v>
      </c>
      <c r="BB5" s="4">
        <f>+Prezzi!BB5/Prezzi!$AP5*100</f>
        <v>139.39300092908022</v>
      </c>
      <c r="BC5" s="4">
        <f>+Prezzi!BC5/Prezzi!$AP5*100</f>
        <v>141.11179931867451</v>
      </c>
      <c r="BD5" s="4">
        <f>+Prezzi!BD5/Prezzi!$AP5*100</f>
        <v>142.75317435738617</v>
      </c>
      <c r="BE5" s="4">
        <f>+Prezzi!BE5/Prezzi!$AP5*100</f>
        <v>143.6435428925364</v>
      </c>
      <c r="BF5" s="4">
        <f>+Prezzi!BF5/Prezzi!$AP5*100</f>
        <v>145.74945803654381</v>
      </c>
      <c r="BG5" s="4">
        <f>+Prezzi!BG5/Prezzi!$AP5*100</f>
        <v>147.77020749458035</v>
      </c>
      <c r="BH5" s="4">
        <f>+Prezzi!BH5/Prezzi!$AP5*100</f>
        <v>150.47228244038399</v>
      </c>
      <c r="BI5" s="4">
        <f>+Prezzi!BI5/Prezzi!$AP5*100</f>
        <v>152.67884794053884</v>
      </c>
      <c r="BJ5" s="4">
        <f>+Prezzi!BJ5/Prezzi!$AP5*100</f>
        <v>153.25952307215857</v>
      </c>
      <c r="BK5" s="4">
        <f>+Prezzi!BK5/Prezzi!$AP5*100</f>
        <v>156.50356147414058</v>
      </c>
      <c r="BL5" s="4">
        <f>+Prezzi!BL5/Prezzi!$AP5*100</f>
        <v>164.19944255187363</v>
      </c>
      <c r="BM5" s="4">
        <f>+Prezzi!BM5/Prezzi!$AP5*100</f>
        <v>168.68225456797771</v>
      </c>
    </row>
    <row r="6" spans="1:65" ht="12.75" x14ac:dyDescent="0.2">
      <c r="A6" s="24" t="s">
        <v>1</v>
      </c>
      <c r="B6" s="4">
        <v>15.800045852499268</v>
      </c>
      <c r="C6" s="4">
        <v>15.34074219399638</v>
      </c>
      <c r="D6" s="4">
        <v>15.065159998894652</v>
      </c>
      <c r="E6" s="4">
        <v>18.234355242564568</v>
      </c>
      <c r="F6" s="4">
        <v>18.555867803516591</v>
      </c>
      <c r="G6" s="4">
        <v>19.658196583923516</v>
      </c>
      <c r="H6" s="4">
        <v>20.255291339977266</v>
      </c>
      <c r="I6" s="4">
        <v>19.933778779025246</v>
      </c>
      <c r="J6" s="4">
        <v>21.495411217935064</v>
      </c>
      <c r="K6" s="4">
        <v>21.495411217935064</v>
      </c>
      <c r="L6" s="4">
        <v>20.852386096031026</v>
      </c>
      <c r="M6" s="4">
        <v>20.852386096031026</v>
      </c>
      <c r="N6" s="4">
        <v>21.357620120384208</v>
      </c>
      <c r="O6" s="4">
        <v>22.919252559294016</v>
      </c>
      <c r="P6" s="4">
        <v>25.032049388407298</v>
      </c>
      <c r="Q6" s="4">
        <v>28.476826827178943</v>
      </c>
      <c r="R6" s="4">
        <v>31.554161339148287</v>
      </c>
      <c r="S6" s="4">
        <v>34.172192192614744</v>
      </c>
      <c r="T6" s="4">
        <v>37.984412558188716</v>
      </c>
      <c r="U6" s="4">
        <v>47.675719752599612</v>
      </c>
      <c r="V6" s="4">
        <v>61.960063532039392</v>
      </c>
      <c r="W6" s="4">
        <v>68.114732555978094</v>
      </c>
      <c r="X6" s="4">
        <v>68.114732555978094</v>
      </c>
      <c r="Y6" s="4">
        <v>64.863432672637842</v>
      </c>
      <c r="Z6" s="4">
        <v>64.863432672637842</v>
      </c>
      <c r="AA6" s="4">
        <v>68.399221295770332</v>
      </c>
      <c r="AB6" s="4">
        <v>68.399221295770332</v>
      </c>
      <c r="AC6" s="4">
        <v>72.991682380988422</v>
      </c>
      <c r="AD6" s="4">
        <v>72.991682380988422</v>
      </c>
      <c r="AE6" s="4">
        <v>80.307107118503964</v>
      </c>
      <c r="AF6" s="4">
        <v>88.354074329771038</v>
      </c>
      <c r="AG6" s="4">
        <v>88.354074329771038</v>
      </c>
      <c r="AH6" s="4">
        <v>84.858926955180308</v>
      </c>
      <c r="AI6" s="4">
        <v>87.856849661394321</v>
      </c>
      <c r="AJ6" s="4">
        <v>89.989713715567618</v>
      </c>
      <c r="AK6" s="4">
        <v>90.36940259972873</v>
      </c>
      <c r="AL6" s="4">
        <v>90.731099502455109</v>
      </c>
      <c r="AM6" s="4">
        <v>91.14954477812816</v>
      </c>
      <c r="AN6" s="4">
        <v>94.70249402525441</v>
      </c>
      <c r="AO6" s="4">
        <v>98.00118400122777</v>
      </c>
      <c r="AP6" s="4">
        <f>+Prezzi!AP6/Prezzi!$AP6*100</f>
        <v>100</v>
      </c>
      <c r="AQ6" s="4">
        <f>+Prezzi!AQ6/Prezzi!$AP6*100</f>
        <v>103.19090206470133</v>
      </c>
      <c r="AR6" s="4">
        <f>+Prezzi!AR6/Prezzi!$AP6*100</f>
        <v>104.90228552500827</v>
      </c>
      <c r="AS6" s="4">
        <f>+Prezzi!AS6/Prezzi!$AP6*100</f>
        <v>106.74616318869381</v>
      </c>
      <c r="AT6" s="4">
        <f>+Prezzi!AT6/Prezzi!$AP6*100</f>
        <v>109.67207684663795</v>
      </c>
      <c r="AU6" s="4">
        <f>+Prezzi!AU6/Prezzi!$AP6*100</f>
        <v>112.02384895660815</v>
      </c>
      <c r="AV6" s="4">
        <f>+Prezzi!AV6/Prezzi!$AP6*100</f>
        <v>114.36457988296344</v>
      </c>
      <c r="AW6" s="4">
        <f>+Prezzi!AW6/Prezzi!$AP6*100</f>
        <v>119.69747156895218</v>
      </c>
      <c r="AX6" s="4">
        <f>+Prezzi!AX6/Prezzi!$AP6*100</f>
        <v>120.91200176658938</v>
      </c>
      <c r="AY6" s="4">
        <f>+Prezzi!AY6/Prezzi!$AP6*100</f>
        <v>121.66280225240145</v>
      </c>
      <c r="AZ6" s="4">
        <f>+Prezzi!AZ6/Prezzi!$AP6*100</f>
        <v>125.1076515402451</v>
      </c>
      <c r="BA6" s="4">
        <f>+Prezzi!BA6/Prezzi!$AP6*100</f>
        <v>126.3884288395716</v>
      </c>
      <c r="BB6" s="4">
        <f>+Prezzi!BB6/Prezzi!$AP6*100</f>
        <v>127.55879430274926</v>
      </c>
      <c r="BC6" s="4">
        <f>+Prezzi!BC6/Prezzi!$AP6*100</f>
        <v>126.71966434801811</v>
      </c>
      <c r="BD6" s="4">
        <f>+Prezzi!BD6/Prezzi!$AP6*100</f>
        <v>128.61874792977807</v>
      </c>
      <c r="BE6" s="4">
        <f>+Prezzi!BE6/Prezzi!$AP6*100</f>
        <v>128.75124213315667</v>
      </c>
      <c r="BF6" s="4">
        <f>+Prezzi!BF6/Prezzi!$AP6*100</f>
        <v>131.35696146626918</v>
      </c>
      <c r="BG6" s="4">
        <f>+Prezzi!BG6/Prezzi!$AP6*100</f>
        <v>132.70398586728498</v>
      </c>
      <c r="BH6" s="4">
        <f>+Prezzi!BH6/Prezzi!$AP6*100</f>
        <v>134.81285193772771</v>
      </c>
      <c r="BI6" s="4">
        <f>+Prezzi!BI6/Prezzi!$AP6*100</f>
        <v>136.97692392624489</v>
      </c>
      <c r="BJ6" s="4">
        <f>+Prezzi!BJ6/Prezzi!$AP6*100</f>
        <v>138.75455448824115</v>
      </c>
      <c r="BK6" s="4">
        <f>+Prezzi!BK6/Prezzi!$AP6*100</f>
        <v>141.52589157557688</v>
      </c>
      <c r="BL6" s="4">
        <f>+Prezzi!BL6/Prezzi!$AP6*100</f>
        <v>143.34768687203268</v>
      </c>
      <c r="BM6" s="4">
        <f>+Prezzi!BM6/Prezzi!$AP6*100</f>
        <v>149.05597880092745</v>
      </c>
    </row>
    <row r="7" spans="1:65" ht="12.75" x14ac:dyDescent="0.2">
      <c r="A7" s="24" t="s">
        <v>2</v>
      </c>
      <c r="B7" s="4">
        <v>3.3872085260984233</v>
      </c>
      <c r="C7" s="4">
        <v>3.3872085260984233</v>
      </c>
      <c r="D7" s="4">
        <v>3.400087645969518</v>
      </c>
      <c r="E7" s="4">
        <v>4.2028861179345425</v>
      </c>
      <c r="F7" s="4">
        <v>4.2329373976337683</v>
      </c>
      <c r="G7" s="4">
        <v>4.5635014743252471</v>
      </c>
      <c r="H7" s="4">
        <v>5.018563709770663</v>
      </c>
      <c r="I7" s="4">
        <v>5.2847321871066599</v>
      </c>
      <c r="J7" s="4">
        <v>5.9158090607903961</v>
      </c>
      <c r="K7" s="4">
        <v>5.9201021007474299</v>
      </c>
      <c r="L7" s="4">
        <v>5.4349885856027882</v>
      </c>
      <c r="M7" s="4">
        <v>5.22462962770821</v>
      </c>
      <c r="N7" s="4">
        <v>5.8428273815208494</v>
      </c>
      <c r="O7" s="4">
        <v>7.4870616850641882</v>
      </c>
      <c r="P7" s="4">
        <v>9.6550468633654578</v>
      </c>
      <c r="Q7" s="4">
        <v>11.956116280334726</v>
      </c>
      <c r="R7" s="4">
        <v>16.588306393972491</v>
      </c>
      <c r="S7" s="4">
        <v>19.426005805570789</v>
      </c>
      <c r="T7" s="4">
        <v>23.564496324149854</v>
      </c>
      <c r="U7" s="4">
        <v>31.601067123714159</v>
      </c>
      <c r="V7" s="4">
        <v>42.569784213931477</v>
      </c>
      <c r="W7" s="4">
        <v>46.892875450662942</v>
      </c>
      <c r="X7" s="4">
        <v>44.686247694606379</v>
      </c>
      <c r="Y7" s="4">
        <v>44.372759987565139</v>
      </c>
      <c r="Z7" s="4">
        <v>43.269446109536879</v>
      </c>
      <c r="AA7" s="4">
        <v>43.069953932328822</v>
      </c>
      <c r="AB7" s="4">
        <v>44.401258870023447</v>
      </c>
      <c r="AC7" s="4">
        <v>47.633846394578612</v>
      </c>
      <c r="AD7" s="4">
        <v>50.968215642199119</v>
      </c>
      <c r="AE7" s="4">
        <v>56.334148082203775</v>
      </c>
      <c r="AF7" s="4">
        <v>60.051216608549964</v>
      </c>
      <c r="AG7" s="4">
        <v>63.063955611283987</v>
      </c>
      <c r="AH7" s="4">
        <v>60.975394653983251</v>
      </c>
      <c r="AI7" s="4">
        <v>65.156849787661201</v>
      </c>
      <c r="AJ7" s="4">
        <v>69.192518084309228</v>
      </c>
      <c r="AK7" s="4">
        <v>76.907401638909292</v>
      </c>
      <c r="AL7" s="4">
        <v>77.466390223306831</v>
      </c>
      <c r="AM7" s="4">
        <v>82.661338679637524</v>
      </c>
      <c r="AN7" s="4">
        <v>86.980776508572418</v>
      </c>
      <c r="AO7" s="4">
        <v>90.759748739881289</v>
      </c>
      <c r="AP7" s="4">
        <f>+Prezzi!AP7/Prezzi!$AP7*100</f>
        <v>100</v>
      </c>
      <c r="AQ7" s="4">
        <f>+Prezzi!AQ7/Prezzi!$AP7*100</f>
        <v>106.44243779858063</v>
      </c>
      <c r="AR7" s="4">
        <f>+Prezzi!AR7/Prezzi!$AP7*100</f>
        <v>112.95667301797695</v>
      </c>
      <c r="AS7" s="4">
        <f>+Prezzi!AS7/Prezzi!$AP7*100</f>
        <v>119.94863722972413</v>
      </c>
      <c r="AT7" s="4">
        <f>+Prezzi!AT7/Prezzi!$AP7*100</f>
        <v>126.42421229945046</v>
      </c>
      <c r="AU7" s="4">
        <f>+Prezzi!AU7/Prezzi!$AP7*100</f>
        <v>127.07591196531631</v>
      </c>
      <c r="AV7" s="4">
        <f>+Prezzi!AV7/Prezzi!$AP7*100</f>
        <v>128.75210559743738</v>
      </c>
      <c r="AW7" s="4">
        <f>+Prezzi!AW7/Prezzi!$AP7*100</f>
        <v>130.54151823930633</v>
      </c>
      <c r="AX7" s="4">
        <f>+Prezzi!AX7/Prezzi!$AP7*100</f>
        <v>134.12862784083063</v>
      </c>
      <c r="AY7" s="4">
        <f>+Prezzi!AY7/Prezzi!$AP7*100</f>
        <v>133.87181398945128</v>
      </c>
      <c r="AZ7" s="4">
        <f>+Prezzi!AZ7/Prezzi!$AP7*100</f>
        <v>135.65846519205809</v>
      </c>
      <c r="BA7" s="4">
        <f>+Prezzi!BA7/Prezzi!$AP7*100</f>
        <v>136.23284455858393</v>
      </c>
      <c r="BB7" s="4">
        <f>+Prezzi!BB7/Prezzi!$AP7*100</f>
        <v>134.30812139286996</v>
      </c>
      <c r="BC7" s="4">
        <f>+Prezzi!BC7/Prezzi!$AP7*100</f>
        <v>133.93808853174275</v>
      </c>
      <c r="BD7" s="4">
        <f>+Prezzi!BD7/Prezzi!$AP7*100</f>
        <v>131.75102863612514</v>
      </c>
      <c r="BE7" s="4">
        <f>+Prezzi!BE7/Prezzi!$AP7*100</f>
        <v>128.40140281114515</v>
      </c>
      <c r="BF7" s="4">
        <f>+Prezzi!BF7/Prezzi!$AP7*100</f>
        <v>127.26368983514207</v>
      </c>
      <c r="BG7" s="4">
        <f>+Prezzi!BG7/Prezzi!$AP7*100</f>
        <v>126.04589512053683</v>
      </c>
      <c r="BH7" s="4">
        <f>+Prezzi!BH7/Prezzi!$AP7*100</f>
        <v>125.92163035374038</v>
      </c>
      <c r="BI7" s="4">
        <f>+Prezzi!BI7/Prezzi!$AP7*100</f>
        <v>125.85259437218679</v>
      </c>
      <c r="BJ7" s="4">
        <f>+Prezzi!BJ7/Prezzi!$AP7*100</f>
        <v>126.36346063568331</v>
      </c>
      <c r="BK7" s="4">
        <f>+Prezzi!BK7/Prezzi!$AP7*100</f>
        <v>128.58918068097091</v>
      </c>
      <c r="BL7" s="4">
        <f>+Prezzi!BL7/Prezzi!$AP7*100</f>
        <v>131.78416590727088</v>
      </c>
      <c r="BM7" s="4">
        <f>+Prezzi!BM7/Prezzi!$AP7*100</f>
        <v>135.84072018335956</v>
      </c>
    </row>
    <row r="8" spans="1:65" ht="12.75" x14ac:dyDescent="0.2">
      <c r="A8" s="24" t="s">
        <v>3</v>
      </c>
      <c r="B8" s="4">
        <v>15.23142598611174</v>
      </c>
      <c r="C8" s="4">
        <v>15.029685244573836</v>
      </c>
      <c r="D8" s="4">
        <v>15.096932158419802</v>
      </c>
      <c r="E8" s="4">
        <v>11.902703750736324</v>
      </c>
      <c r="F8" s="4">
        <v>12.945030915348823</v>
      </c>
      <c r="G8" s="4">
        <v>13.583876596885519</v>
      </c>
      <c r="H8" s="4">
        <v>14.289969192268179</v>
      </c>
      <c r="I8" s="4">
        <v>16.408246978416166</v>
      </c>
      <c r="J8" s="4">
        <v>16.710858090723018</v>
      </c>
      <c r="K8" s="4">
        <v>16.609987719954066</v>
      </c>
      <c r="L8" s="4">
        <v>15.130555615342773</v>
      </c>
      <c r="M8" s="4">
        <v>15.433166727649631</v>
      </c>
      <c r="N8" s="4">
        <v>16.475493892262136</v>
      </c>
      <c r="O8" s="4">
        <v>19.83783958456053</v>
      </c>
      <c r="P8" s="4">
        <v>23.30105564762788</v>
      </c>
      <c r="Q8" s="4">
        <v>27.840222332230706</v>
      </c>
      <c r="R8" s="4">
        <v>35.102889027595246</v>
      </c>
      <c r="S8" s="4">
        <v>37.053049529128323</v>
      </c>
      <c r="T8" s="4">
        <v>49.628222418324306</v>
      </c>
      <c r="U8" s="4">
        <v>57.15987676907271</v>
      </c>
      <c r="V8" s="4">
        <v>71.886950901339702</v>
      </c>
      <c r="W8" s="4">
        <v>76.056259559789666</v>
      </c>
      <c r="X8" s="4">
        <v>72.508725234277918</v>
      </c>
      <c r="Y8" s="4">
        <v>72.508725234277918</v>
      </c>
      <c r="Z8" s="4">
        <v>70.902746857188134</v>
      </c>
      <c r="AA8" s="4">
        <v>72.316966622088103</v>
      </c>
      <c r="AB8" s="4">
        <v>76.847263835072752</v>
      </c>
      <c r="AC8" s="4">
        <v>85.260672944901359</v>
      </c>
      <c r="AD8" s="4">
        <v>89.527302066124975</v>
      </c>
      <c r="AE8" s="4">
        <v>96.334732798863826</v>
      </c>
      <c r="AF8" s="4">
        <v>102.85452561331792</v>
      </c>
      <c r="AG8" s="4">
        <v>107.21703404063643</v>
      </c>
      <c r="AH8" s="4">
        <v>103.90919798036195</v>
      </c>
      <c r="AI8" s="4">
        <v>103.79959847483795</v>
      </c>
      <c r="AJ8" s="4">
        <v>105.13620076279675</v>
      </c>
      <c r="AK8" s="4">
        <v>110.76273459074862</v>
      </c>
      <c r="AL8" s="4">
        <v>115.51328692942022</v>
      </c>
      <c r="AM8" s="4">
        <v>112.9200588270115</v>
      </c>
      <c r="AN8" s="4">
        <v>113.18327531881714</v>
      </c>
      <c r="AO8" s="4">
        <v>107.40816093815069</v>
      </c>
      <c r="AP8" s="4">
        <f>+Prezzi!AP8/Prezzi!$AP8*100</f>
        <v>100</v>
      </c>
      <c r="AQ8" s="4">
        <f>+Prezzi!AQ8/Prezzi!$AP8*100</f>
        <v>102.26695683714182</v>
      </c>
      <c r="AR8" s="4">
        <f>+Prezzi!AR8/Prezzi!$AP8*100</f>
        <v>106.07962947462404</v>
      </c>
      <c r="AS8" s="4">
        <f>+Prezzi!AS8/Prezzi!$AP8*100</f>
        <v>112.28062833068273</v>
      </c>
      <c r="AT8" s="4">
        <f>+Prezzi!AT8/Prezzi!$AP8*100</f>
        <v>112.24714712201109</v>
      </c>
      <c r="AU8" s="4">
        <f>+Prezzi!AU8/Prezzi!$AP8*100</f>
        <v>113.14416450433859</v>
      </c>
      <c r="AV8" s="4">
        <f>+Prezzi!AV8/Prezzi!$AP8*100</f>
        <v>115.13071621885551</v>
      </c>
      <c r="AW8" s="4">
        <f>+Prezzi!AW8/Prezzi!$AP8*100</f>
        <v>118.46628163276694</v>
      </c>
      <c r="AX8" s="4">
        <f>+Prezzi!AX8/Prezzi!$AP8*100</f>
        <v>117.12842833626294</v>
      </c>
      <c r="AY8" s="4">
        <f>+Prezzi!AY8/Prezzi!$AP8*100</f>
        <v>115.94403057950393</v>
      </c>
      <c r="AZ8" s="4">
        <f>+Prezzi!AZ8/Prezzi!$AP8*100</f>
        <v>114.32298205965235</v>
      </c>
      <c r="BA8" s="4">
        <f>+Prezzi!BA8/Prezzi!$AP8*100</f>
        <v>113.76914706620909</v>
      </c>
      <c r="BB8" s="4">
        <f>+Prezzi!BB8/Prezzi!$AP8*100</f>
        <v>111.42267235847214</v>
      </c>
      <c r="BC8" s="4">
        <f>+Prezzi!BC8/Prezzi!$AP8*100</f>
        <v>108.84322424039507</v>
      </c>
      <c r="BD8" s="4">
        <f>+Prezzi!BD8/Prezzi!$AP8*100</f>
        <v>113.20136156915264</v>
      </c>
      <c r="BE8" s="4">
        <f>+Prezzi!BE8/Prezzi!$AP8*100</f>
        <v>113.20136156915264</v>
      </c>
      <c r="BF8" s="4">
        <f>+Prezzi!BF8/Prezzi!$AP8*100</f>
        <v>113.27808933902514</v>
      </c>
      <c r="BG8" s="4">
        <f>+Prezzi!BG8/Prezzi!$AP8*100</f>
        <v>113.29064479227699</v>
      </c>
      <c r="BH8" s="4">
        <f>+Prezzi!BH8/Prezzi!$AP8*100</f>
        <v>113.83331938282973</v>
      </c>
      <c r="BI8" s="4">
        <f>+Prezzi!BI8/Prezzi!$AP8*100</f>
        <v>113.8863312965598</v>
      </c>
      <c r="BJ8" s="4">
        <f>+Prezzi!BJ8/Prezzi!$AP8*100</f>
        <v>113.8863312965598</v>
      </c>
      <c r="BK8" s="4">
        <f>+Prezzi!BK8/Prezzi!$AP8*100</f>
        <v>114.52386931168215</v>
      </c>
      <c r="BL8" s="4">
        <f>+Prezzi!BL8/Prezzi!$AP8*100</f>
        <v>114.87402695237296</v>
      </c>
      <c r="BM8" s="4">
        <f>+Prezzi!BM8/Prezzi!$AP8*100</f>
        <v>114.92424876538041</v>
      </c>
    </row>
    <row r="9" spans="1:65" ht="12.75" x14ac:dyDescent="0.2">
      <c r="A9" s="24" t="s">
        <v>4</v>
      </c>
      <c r="B9" s="4">
        <v>4.3115805997216707</v>
      </c>
      <c r="C9" s="4">
        <v>4.1845727991097146</v>
      </c>
      <c r="D9" s="4">
        <v>4.2113112834490734</v>
      </c>
      <c r="E9" s="4">
        <v>5.1605274774963261</v>
      </c>
      <c r="F9" s="4">
        <v>6.3838131360220087</v>
      </c>
      <c r="G9" s="4">
        <v>6.8717904752153141</v>
      </c>
      <c r="H9" s="4">
        <v>7.3798216776631369</v>
      </c>
      <c r="I9" s="4">
        <v>6.9720597914879097</v>
      </c>
      <c r="J9" s="4">
        <v>8.5563149885949414</v>
      </c>
      <c r="K9" s="4">
        <v>8.6097919572736608</v>
      </c>
      <c r="L9" s="4">
        <v>8.3825148403891099</v>
      </c>
      <c r="M9" s="4">
        <v>8.4560456723223467</v>
      </c>
      <c r="N9" s="4">
        <v>9.6525928465086679</v>
      </c>
      <c r="O9" s="4">
        <v>12.346495143699112</v>
      </c>
      <c r="P9" s="4">
        <v>15.748967275882569</v>
      </c>
      <c r="Q9" s="4">
        <v>18.884054564672436</v>
      </c>
      <c r="R9" s="4">
        <v>23.516496976466406</v>
      </c>
      <c r="S9" s="4">
        <v>28.155624009345225</v>
      </c>
      <c r="T9" s="4">
        <v>35.368330159887371</v>
      </c>
      <c r="U9" s="4">
        <v>45.094453838329279</v>
      </c>
      <c r="V9" s="4">
        <v>55.48235500417033</v>
      </c>
      <c r="W9" s="4">
        <v>58.336688207396925</v>
      </c>
      <c r="X9" s="4">
        <v>51.921170371579116</v>
      </c>
      <c r="Y9" s="4">
        <v>50.195861552956188</v>
      </c>
      <c r="Z9" s="4">
        <v>50.155385099733344</v>
      </c>
      <c r="AA9" s="4">
        <v>50.782770124687147</v>
      </c>
      <c r="AB9" s="4">
        <v>50.418482045681714</v>
      </c>
      <c r="AC9" s="4">
        <v>54.440829584699976</v>
      </c>
      <c r="AD9" s="4">
        <v>57.714362739095968</v>
      </c>
      <c r="AE9" s="4">
        <v>65.126613235525838</v>
      </c>
      <c r="AF9" s="4">
        <v>69.751048016233625</v>
      </c>
      <c r="AG9" s="4">
        <v>71.648381761053557</v>
      </c>
      <c r="AH9" s="4">
        <v>66.851922054148773</v>
      </c>
      <c r="AI9" s="4">
        <v>71.234175674019099</v>
      </c>
      <c r="AJ9" s="4">
        <v>74.09810211844831</v>
      </c>
      <c r="AK9" s="4">
        <v>76.027032931259114</v>
      </c>
      <c r="AL9" s="4">
        <v>79.245048091114327</v>
      </c>
      <c r="AM9" s="4">
        <v>84.596800848044325</v>
      </c>
      <c r="AN9" s="4">
        <v>90.107929384151532</v>
      </c>
      <c r="AO9" s="4">
        <v>94.507199901098048</v>
      </c>
      <c r="AP9" s="4">
        <f>+Prezzi!AP9/Prezzi!$AP9*100</f>
        <v>100</v>
      </c>
      <c r="AQ9" s="4">
        <f>+Prezzi!AQ9/Prezzi!$AP9*100</f>
        <v>113.28366507283442</v>
      </c>
      <c r="AR9" s="4">
        <f>+Prezzi!AR9/Prezzi!$AP9*100</f>
        <v>124.60802846658513</v>
      </c>
      <c r="AS9" s="4">
        <f>+Prezzi!AS9/Prezzi!$AP9*100</f>
        <v>128.3798509952185</v>
      </c>
      <c r="AT9" s="4">
        <f>+Prezzi!AT9/Prezzi!$AP9*100</f>
        <v>132.12053819637495</v>
      </c>
      <c r="AU9" s="4">
        <f>+Prezzi!AU9/Prezzi!$AP9*100</f>
        <v>130.27465806738573</v>
      </c>
      <c r="AV9" s="4">
        <f>+Prezzi!AV9/Prezzi!$AP9*100</f>
        <v>128.7112198376515</v>
      </c>
      <c r="AW9" s="4">
        <f>+Prezzi!AW9/Prezzi!$AP9*100</f>
        <v>133.40153452685422</v>
      </c>
      <c r="AX9" s="4">
        <f>+Prezzi!AX9/Prezzi!$AP9*100</f>
        <v>133.80629378405425</v>
      </c>
      <c r="AY9" s="4">
        <f>+Prezzi!AY9/Prezzi!$AP9*100</f>
        <v>133.64839319470698</v>
      </c>
      <c r="AZ9" s="4">
        <f>+Prezzi!AZ9/Prezzi!$AP9*100</f>
        <v>138.56777493606137</v>
      </c>
      <c r="BA9" s="4">
        <f>+Prezzi!BA9/Prezzi!$AP9*100</f>
        <v>138.04292227287888</v>
      </c>
      <c r="BB9" s="4">
        <f>+Prezzi!BB9/Prezzi!$AP9*100</f>
        <v>136.01690203491603</v>
      </c>
      <c r="BC9" s="4">
        <f>+Prezzi!BC9/Prezzi!$AP9*100</f>
        <v>132.57200044479038</v>
      </c>
      <c r="BD9" s="4">
        <f>+Prezzi!BD9/Prezzi!$AP9*100</f>
        <v>128.77349049260536</v>
      </c>
      <c r="BE9" s="4">
        <f>+Prezzi!BE9/Prezzi!$AP9*100</f>
        <v>124.33448237518067</v>
      </c>
      <c r="BF9" s="4">
        <f>+Prezzi!BF9/Prezzi!$AP9*100</f>
        <v>122.40631602357388</v>
      </c>
      <c r="BG9" s="4">
        <f>+Prezzi!BG9/Prezzi!$AP9*100</f>
        <v>122.53975314133214</v>
      </c>
      <c r="BH9" s="4">
        <f>+Prezzi!BH9/Prezzi!$AP9*100</f>
        <v>121.3188035138441</v>
      </c>
      <c r="BI9" s="4">
        <f>+Prezzi!BI9/Prezzi!$AP9*100</f>
        <v>117.93839653063493</v>
      </c>
      <c r="BJ9" s="4">
        <f>+Prezzi!BJ9/Prezzi!$AP9*100</f>
        <v>116.90870677193372</v>
      </c>
      <c r="BK9" s="4">
        <f>+Prezzi!BK9/Prezzi!$AP9*100</f>
        <v>117.80273546091405</v>
      </c>
      <c r="BL9" s="4">
        <f>+Prezzi!BL9/Prezzi!$AP9*100</f>
        <v>119.23051262092739</v>
      </c>
      <c r="BM9" s="4">
        <f>+Prezzi!BM9/Prezzi!$AP9*100</f>
        <v>117.96730790614922</v>
      </c>
    </row>
    <row r="10" spans="1:65" ht="12.75" x14ac:dyDescent="0.2">
      <c r="A10" s="24" t="s">
        <v>5</v>
      </c>
      <c r="B10" s="4">
        <v>6.1601044129445386</v>
      </c>
      <c r="C10" s="4">
        <v>5.9455106116739289</v>
      </c>
      <c r="D10" s="4">
        <v>5.9455106116739289</v>
      </c>
      <c r="E10" s="4">
        <v>5.8823947877708092</v>
      </c>
      <c r="F10" s="4">
        <v>6.1853507425057845</v>
      </c>
      <c r="G10" s="4">
        <v>6.4251908733376428</v>
      </c>
      <c r="H10" s="4">
        <v>7.1068417714913412</v>
      </c>
      <c r="I10" s="4">
        <v>7.2078270897363321</v>
      </c>
      <c r="J10" s="4">
        <v>8.0914486243800159</v>
      </c>
      <c r="K10" s="4">
        <v>8.1419412835025149</v>
      </c>
      <c r="L10" s="4">
        <v>8.1040717891606402</v>
      </c>
      <c r="M10" s="4">
        <v>8.1040717891606402</v>
      </c>
      <c r="N10" s="4">
        <v>9.7072137162998953</v>
      </c>
      <c r="O10" s="4">
        <v>12.143484518960339</v>
      </c>
      <c r="P10" s="4">
        <v>16.11978142485691</v>
      </c>
      <c r="Q10" s="4">
        <v>19.09884831308419</v>
      </c>
      <c r="R10" s="4">
        <v>22.784812429026417</v>
      </c>
      <c r="S10" s="4">
        <v>27.884571000398527</v>
      </c>
      <c r="T10" s="4">
        <v>35.837164812191681</v>
      </c>
      <c r="U10" s="4">
        <v>44.6102643347254</v>
      </c>
      <c r="V10" s="4">
        <v>55.302084903913965</v>
      </c>
      <c r="W10" s="4">
        <v>58.268528627360617</v>
      </c>
      <c r="X10" s="4">
        <v>57.57122986662052</v>
      </c>
      <c r="Y10" s="4">
        <v>57.218573022108302</v>
      </c>
      <c r="Z10" s="4">
        <v>57.947931495985848</v>
      </c>
      <c r="AA10" s="4">
        <v>58.861633320403897</v>
      </c>
      <c r="AB10" s="4">
        <v>59.438708156878462</v>
      </c>
      <c r="AC10" s="4">
        <v>63.237784163669211</v>
      </c>
      <c r="AD10" s="4">
        <v>66.395665907710494</v>
      </c>
      <c r="AE10" s="4">
        <v>69.513473010329946</v>
      </c>
      <c r="AF10" s="4">
        <v>72.575175614958766</v>
      </c>
      <c r="AG10" s="4">
        <v>74.538833044629172</v>
      </c>
      <c r="AH10" s="4">
        <v>72.350757622996483</v>
      </c>
      <c r="AI10" s="4">
        <v>72.400374410351375</v>
      </c>
      <c r="AJ10" s="4">
        <v>76.992113182104276</v>
      </c>
      <c r="AK10" s="4">
        <v>77.666028305655587</v>
      </c>
      <c r="AL10" s="4">
        <v>80.671763035319955</v>
      </c>
      <c r="AM10" s="4">
        <v>85.594016950248871</v>
      </c>
      <c r="AN10" s="4">
        <v>89.96762156494826</v>
      </c>
      <c r="AO10" s="4">
        <v>94.032393256535002</v>
      </c>
      <c r="AP10" s="4">
        <f>+Prezzi!AP10/Prezzi!$AP10*100</f>
        <v>100</v>
      </c>
      <c r="AQ10" s="4">
        <f>+Prezzi!AQ10/Prezzi!$AP10*100</f>
        <v>109.28651308432119</v>
      </c>
      <c r="AR10" s="4">
        <f>+Prezzi!AR10/Prezzi!$AP10*100</f>
        <v>119.67792440169984</v>
      </c>
      <c r="AS10" s="4">
        <f>+Prezzi!AS10/Prezzi!$AP10*100</f>
        <v>130.42719749496757</v>
      </c>
      <c r="AT10" s="4">
        <f>+Prezzi!AT10/Prezzi!$AP10*100</f>
        <v>136.43927532990384</v>
      </c>
      <c r="AU10" s="4">
        <f>+Prezzi!AU10/Prezzi!$AP10*100</f>
        <v>138.3538358309103</v>
      </c>
      <c r="AV10" s="4">
        <f>+Prezzi!AV10/Prezzi!$AP10*100</f>
        <v>137.59337955714605</v>
      </c>
      <c r="AW10" s="4">
        <f>+Prezzi!AW10/Prezzi!$AP10*100</f>
        <v>142.34399463207336</v>
      </c>
      <c r="AX10" s="4">
        <f>+Prezzi!AX10/Prezzi!$AP10*100</f>
        <v>142.54081860881234</v>
      </c>
      <c r="AY10" s="4">
        <f>+Prezzi!AY10/Prezzi!$AP10*100</f>
        <v>143.70386938045178</v>
      </c>
      <c r="AZ10" s="4">
        <f>+Prezzi!AZ10/Prezzi!$AP10*100</f>
        <v>144.43301274882575</v>
      </c>
      <c r="BA10" s="4">
        <f>+Prezzi!BA10/Prezzi!$AP10*100</f>
        <v>146.47282487139341</v>
      </c>
      <c r="BB10" s="4">
        <f>+Prezzi!BB10/Prezzi!$AP10*100</f>
        <v>151.3084321180944</v>
      </c>
      <c r="BC10" s="4">
        <f>+Prezzi!BC10/Prezzi!$AP10*100</f>
        <v>152.95459628718407</v>
      </c>
      <c r="BD10" s="4">
        <f>+Prezzi!BD10/Prezzi!$AP10*100</f>
        <v>145.49765153209574</v>
      </c>
      <c r="BE10" s="4">
        <f>+Prezzi!BE10/Prezzi!$AP10*100</f>
        <v>148.15924849027064</v>
      </c>
      <c r="BF10" s="4">
        <f>+Prezzi!BF10/Prezzi!$AP10*100</f>
        <v>153.79109818832478</v>
      </c>
      <c r="BG10" s="4">
        <f>+Prezzi!BG10/Prezzi!$AP10*100</f>
        <v>157.51286065757103</v>
      </c>
      <c r="BH10" s="4">
        <f>+Prezzi!BH10/Prezzi!$AP10*100</f>
        <v>157.81704316707672</v>
      </c>
      <c r="BI10" s="4">
        <f>+Prezzi!BI10/Prezzi!$AP10*100</f>
        <v>150.73585327667189</v>
      </c>
      <c r="BJ10" s="4">
        <f>+Prezzi!BJ10/Prezzi!$AP10*100</f>
        <v>145.02795795124132</v>
      </c>
      <c r="BK10" s="4">
        <f>+Prezzi!BK10/Prezzi!$AP10*100</f>
        <v>149.12994855736972</v>
      </c>
      <c r="BL10" s="4">
        <f>+Prezzi!BL10/Prezzi!$AP10*100</f>
        <v>154.72601207783492</v>
      </c>
      <c r="BM10" s="4">
        <f>+Prezzi!BM10/Prezzi!$AP10*100</f>
        <v>158.17937821516438</v>
      </c>
    </row>
    <row r="11" spans="1:65" ht="12.75" x14ac:dyDescent="0.2">
      <c r="A11" s="24" t="s">
        <v>6</v>
      </c>
      <c r="B11" s="4">
        <v>4.9165552959798635</v>
      </c>
      <c r="C11" s="4">
        <v>4.8428438222770183</v>
      </c>
      <c r="D11" s="4">
        <v>4.8207303801661645</v>
      </c>
      <c r="E11" s="4">
        <v>6.294959854223098</v>
      </c>
      <c r="F11" s="4">
        <v>6.3170732963339509</v>
      </c>
      <c r="G11" s="4">
        <v>6.5898057490344852</v>
      </c>
      <c r="H11" s="4">
        <v>6.6192903385156248</v>
      </c>
      <c r="I11" s="4">
        <v>6.1843926436688292</v>
      </c>
      <c r="J11" s="4">
        <v>6.6561460753670501</v>
      </c>
      <c r="K11" s="4">
        <v>6.7372286964401802</v>
      </c>
      <c r="L11" s="4">
        <v>6.8772804964755885</v>
      </c>
      <c r="M11" s="4">
        <v>6.9215073806972969</v>
      </c>
      <c r="N11" s="4">
        <v>7.2016109807681117</v>
      </c>
      <c r="O11" s="4">
        <v>7.9829526020182877</v>
      </c>
      <c r="P11" s="4">
        <v>9.3908417497426591</v>
      </c>
      <c r="Q11" s="4">
        <v>11.528474487125212</v>
      </c>
      <c r="R11" s="4">
        <v>12.567806266335348</v>
      </c>
      <c r="S11" s="4">
        <v>16.164926183034261</v>
      </c>
      <c r="T11" s="4">
        <v>19.850499868176598</v>
      </c>
      <c r="U11" s="4">
        <v>23.668754205984058</v>
      </c>
      <c r="V11" s="4">
        <v>31.58536648166978</v>
      </c>
      <c r="W11" s="4">
        <v>36.273416209170819</v>
      </c>
      <c r="X11" s="4">
        <v>39.672539598944979</v>
      </c>
      <c r="Y11" s="4">
        <v>41.006831373616542</v>
      </c>
      <c r="Z11" s="4">
        <v>41.483795401666562</v>
      </c>
      <c r="AA11" s="4">
        <v>43.584852132823599</v>
      </c>
      <c r="AB11" s="4">
        <v>44.864806233413525</v>
      </c>
      <c r="AC11" s="4">
        <v>47.587727456838287</v>
      </c>
      <c r="AD11" s="4">
        <v>52.345292698653623</v>
      </c>
      <c r="AE11" s="4">
        <v>56.311942906613886</v>
      </c>
      <c r="AF11" s="4">
        <v>64.63164456044835</v>
      </c>
      <c r="AG11" s="4">
        <v>67.656441750993352</v>
      </c>
      <c r="AH11" s="4">
        <v>70.234462510200416</v>
      </c>
      <c r="AI11" s="4">
        <v>73.496914496434044</v>
      </c>
      <c r="AJ11" s="4">
        <v>76.118717871016571</v>
      </c>
      <c r="AK11" s="4">
        <v>79.566089003883022</v>
      </c>
      <c r="AL11" s="4">
        <v>81.919279055904767</v>
      </c>
      <c r="AM11" s="4">
        <v>85.675455515416246</v>
      </c>
      <c r="AN11" s="4">
        <v>91.701085958362427</v>
      </c>
      <c r="AO11" s="4">
        <v>96.574577996960187</v>
      </c>
      <c r="AP11" s="4">
        <f>+Prezzi!AP11/Prezzi!$AP11*100</f>
        <v>100</v>
      </c>
      <c r="AQ11" s="4">
        <f>+Prezzi!AQ11/Prezzi!$AP11*100</f>
        <v>103.74810062468343</v>
      </c>
      <c r="AR11" s="4">
        <f>+Prezzi!AR11/Prezzi!$AP11*100</f>
        <v>105.92605098767515</v>
      </c>
      <c r="AS11" s="4">
        <f>+Prezzi!AS11/Prezzi!$AP11*100</f>
        <v>111.97450616241768</v>
      </c>
      <c r="AT11" s="4">
        <f>+Prezzi!AT11/Prezzi!$AP11*100</f>
        <v>113.10146885024481</v>
      </c>
      <c r="AU11" s="4">
        <f>+Prezzi!AU11/Prezzi!$AP11*100</f>
        <v>116.40216106702684</v>
      </c>
      <c r="AV11" s="4">
        <f>+Prezzi!AV11/Prezzi!$AP11*100</f>
        <v>120.95644099274017</v>
      </c>
      <c r="AW11" s="4">
        <f>+Prezzi!AW11/Prezzi!$AP11*100</f>
        <v>125.84416680736115</v>
      </c>
      <c r="AX11" s="4">
        <f>+Prezzi!AX11/Prezzi!$AP11*100</f>
        <v>131.09488434914741</v>
      </c>
      <c r="AY11" s="4">
        <f>+Prezzi!AY11/Prezzi!$AP11*100</f>
        <v>135.26928921154823</v>
      </c>
      <c r="AZ11" s="4">
        <f>+Prezzi!AZ11/Prezzi!$AP11*100</f>
        <v>140.72260678710114</v>
      </c>
      <c r="BA11" s="4">
        <f>+Prezzi!BA11/Prezzi!$AP11*100</f>
        <v>145.62721593786932</v>
      </c>
      <c r="BB11" s="4">
        <f>+Prezzi!BB11/Prezzi!$AP11*100</f>
        <v>150.04642917440486</v>
      </c>
      <c r="BC11" s="4">
        <f>+Prezzi!BC11/Prezzi!$AP11*100</f>
        <v>154.0266756711126</v>
      </c>
      <c r="BD11" s="4">
        <f>+Prezzi!BD11/Prezzi!$AP11*100</f>
        <v>154.16596319432719</v>
      </c>
      <c r="BE11" s="4">
        <f>+Prezzi!BE11/Prezzi!$AP11*100</f>
        <v>156.79554279925713</v>
      </c>
      <c r="BF11" s="4">
        <f>+Prezzi!BF11/Prezzi!$AP11*100</f>
        <v>159.01992233665371</v>
      </c>
      <c r="BG11" s="4">
        <f>+Prezzi!BG11/Prezzi!$AP11*100</f>
        <v>159.6108391018065</v>
      </c>
      <c r="BH11" s="4">
        <f>+Prezzi!BH11/Prezzi!$AP11*100</f>
        <v>160.74624345770724</v>
      </c>
      <c r="BI11" s="4">
        <f>+Prezzi!BI11/Prezzi!$AP11*100</f>
        <v>161.57774776295796</v>
      </c>
      <c r="BJ11" s="4">
        <f>+Prezzi!BJ11/Prezzi!$AP11*100</f>
        <v>159.64882660813774</v>
      </c>
      <c r="BK11" s="4">
        <f>+Prezzi!BK11/Prezzi!$AP11*100</f>
        <v>161.52709775451629</v>
      </c>
      <c r="BL11" s="4">
        <f>+Prezzi!BL11/Prezzi!$AP11*100</f>
        <v>165.58754009792335</v>
      </c>
      <c r="BM11" s="4">
        <f>+Prezzi!BM11/Prezzi!$AP11*100</f>
        <v>167.90055715009288</v>
      </c>
    </row>
    <row r="12" spans="1:65" ht="12.75" x14ac:dyDescent="0.2">
      <c r="A12" s="24" t="s">
        <v>7</v>
      </c>
      <c r="B12" s="4">
        <v>4.6323012281594682</v>
      </c>
      <c r="C12" s="4">
        <v>4.5402687534278234</v>
      </c>
      <c r="D12" s="4">
        <v>4.5402687534278234</v>
      </c>
      <c r="E12" s="4">
        <v>5.9054171286138928</v>
      </c>
      <c r="F12" s="4">
        <v>6.6800237909385745</v>
      </c>
      <c r="G12" s="4">
        <v>7.9224621998157829</v>
      </c>
      <c r="H12" s="4">
        <v>8.8504563200265398</v>
      </c>
      <c r="I12" s="4">
        <v>7.9531396913929973</v>
      </c>
      <c r="J12" s="4">
        <v>9.6940873383999513</v>
      </c>
      <c r="K12" s="4">
        <v>9.7094260841885607</v>
      </c>
      <c r="L12" s="4">
        <v>8.9194806760752758</v>
      </c>
      <c r="M12" s="4">
        <v>8.7814319639778056</v>
      </c>
      <c r="N12" s="4">
        <v>10.223274068106914</v>
      </c>
      <c r="O12" s="4">
        <v>12.800183360592978</v>
      </c>
      <c r="P12" s="4">
        <v>15.967634365940437</v>
      </c>
      <c r="Q12" s="4">
        <v>18.498527421060675</v>
      </c>
      <c r="R12" s="4">
        <v>22.425246342944202</v>
      </c>
      <c r="S12" s="4">
        <v>26.658740180599878</v>
      </c>
      <c r="T12" s="4">
        <v>33.944644430188447</v>
      </c>
      <c r="U12" s="4">
        <v>44.229273481449795</v>
      </c>
      <c r="V12" s="4">
        <v>56.492600739441514</v>
      </c>
      <c r="W12" s="4">
        <v>56.630649451538972</v>
      </c>
      <c r="X12" s="4">
        <v>49.111908756756932</v>
      </c>
      <c r="Y12" s="4">
        <v>48.884451055066044</v>
      </c>
      <c r="Z12" s="4">
        <v>47.778753894068664</v>
      </c>
      <c r="AA12" s="4">
        <v>47.216427909332879</v>
      </c>
      <c r="AB12" s="4">
        <v>47.184836561875812</v>
      </c>
      <c r="AC12" s="4">
        <v>49.434140500819005</v>
      </c>
      <c r="AD12" s="4">
        <v>53.395695471935248</v>
      </c>
      <c r="AE12" s="4">
        <v>57.837438924398903</v>
      </c>
      <c r="AF12" s="4">
        <v>63.226922800574584</v>
      </c>
      <c r="AG12" s="4">
        <v>65.469908470026368</v>
      </c>
      <c r="AH12" s="4">
        <v>62.070679483645925</v>
      </c>
      <c r="AI12" s="4">
        <v>62.867407271444876</v>
      </c>
      <c r="AJ12" s="4">
        <v>66.209789632231775</v>
      </c>
      <c r="AK12" s="4">
        <v>70.627186529989274</v>
      </c>
      <c r="AL12" s="4">
        <v>74.962329340533245</v>
      </c>
      <c r="AM12" s="4">
        <v>78.813331924945217</v>
      </c>
      <c r="AN12" s="4">
        <v>85.626101638452596</v>
      </c>
      <c r="AO12" s="4">
        <v>91.774037831266696</v>
      </c>
      <c r="AP12" s="4">
        <f>+Prezzi!AP12/Prezzi!$AP12*100</f>
        <v>100</v>
      </c>
      <c r="AQ12" s="4">
        <f>+Prezzi!AQ12/Prezzi!$AP12*100</f>
        <v>106.79874365788837</v>
      </c>
      <c r="AR12" s="4">
        <f>+Prezzi!AR12/Prezzi!$AP12*100</f>
        <v>114.63638560038656</v>
      </c>
      <c r="AS12" s="4">
        <f>+Prezzi!AS12/Prezzi!$AP12*100</f>
        <v>124.73544334380284</v>
      </c>
      <c r="AT12" s="4">
        <f>+Prezzi!AT12/Prezzi!$AP12*100</f>
        <v>131.29258274945639</v>
      </c>
      <c r="AU12" s="4">
        <f>+Prezzi!AU12/Prezzi!$AP12*100</f>
        <v>129.26793911572844</v>
      </c>
      <c r="AV12" s="4">
        <f>+Prezzi!AV12/Prezzi!$AP12*100</f>
        <v>130.55810582266247</v>
      </c>
      <c r="AW12" s="4">
        <f>+Prezzi!AW12/Prezzi!$AP12*100</f>
        <v>132.20584682290408</v>
      </c>
      <c r="AX12" s="4">
        <f>+Prezzi!AX12/Prezzi!$AP12*100</f>
        <v>135.43367963276154</v>
      </c>
      <c r="AY12" s="4">
        <f>+Prezzi!AY12/Prezzi!$AP12*100</f>
        <v>138.7919787388258</v>
      </c>
      <c r="AZ12" s="4">
        <f>+Prezzi!AZ12/Prezzi!$AP12*100</f>
        <v>140.42522348393331</v>
      </c>
      <c r="BA12" s="4">
        <f>+Prezzi!BA12/Prezzi!$AP12*100</f>
        <v>143.68204880405895</v>
      </c>
      <c r="BB12" s="4">
        <f>+Prezzi!BB12/Prezzi!$AP12*100</f>
        <v>147.68784730611259</v>
      </c>
      <c r="BC12" s="4">
        <f>+Prezzi!BC12/Prezzi!$AP12*100</f>
        <v>150.17637110413142</v>
      </c>
      <c r="BD12" s="4">
        <f>+Prezzi!BD12/Prezzi!$AP12*100</f>
        <v>149.7463155351534</v>
      </c>
      <c r="BE12" s="4">
        <f>+Prezzi!BE12/Prezzi!$AP12*100</f>
        <v>149.92027059676249</v>
      </c>
      <c r="BF12" s="4">
        <f>+Prezzi!BF12/Prezzi!$AP12*100</f>
        <v>150.05073689296933</v>
      </c>
      <c r="BG12" s="4">
        <f>+Prezzi!BG12/Prezzi!$AP12*100</f>
        <v>150.3938149311428</v>
      </c>
      <c r="BH12" s="4">
        <f>+Prezzi!BH12/Prezzi!$AP12*100</f>
        <v>151.24426189900942</v>
      </c>
      <c r="BI12" s="4">
        <f>+Prezzi!BI12/Prezzi!$AP12*100</f>
        <v>150.52911331239429</v>
      </c>
      <c r="BJ12" s="4">
        <f>+Prezzi!BJ12/Prezzi!$AP12*100</f>
        <v>149.95892727712007</v>
      </c>
      <c r="BK12" s="4">
        <f>+Prezzi!BK12/Prezzi!$AP12*100</f>
        <v>152.40879439478135</v>
      </c>
      <c r="BL12" s="4">
        <f>+Prezzi!BL12/Prezzi!$AP12*100</f>
        <v>154.48659096400098</v>
      </c>
      <c r="BM12" s="4">
        <f>+Prezzi!BM12/Prezzi!$AP12*100</f>
        <v>154.99879197873884</v>
      </c>
    </row>
    <row r="13" spans="1:65" ht="12.75" x14ac:dyDescent="0.2">
      <c r="A13" s="24" t="s">
        <v>8</v>
      </c>
      <c r="B13" s="4">
        <v>4.3341449603209456</v>
      </c>
      <c r="C13" s="4">
        <v>4.2106650469214886</v>
      </c>
      <c r="D13" s="4">
        <v>4.8774565792785562</v>
      </c>
      <c r="E13" s="4">
        <v>5.2355483281369821</v>
      </c>
      <c r="F13" s="4">
        <v>5.5195521289557341</v>
      </c>
      <c r="G13" s="4">
        <v>5.47016016359595</v>
      </c>
      <c r="H13" s="4">
        <v>5.5195521289557341</v>
      </c>
      <c r="I13" s="4">
        <v>5.3096362761766578</v>
      </c>
      <c r="J13" s="4">
        <v>6.0134717825535642</v>
      </c>
      <c r="K13" s="4">
        <v>6.2233876353326423</v>
      </c>
      <c r="L13" s="4">
        <v>6.1369516959530221</v>
      </c>
      <c r="M13" s="4">
        <v>6.2604316093524774</v>
      </c>
      <c r="N13" s="4">
        <v>7.3347068559277533</v>
      </c>
      <c r="O13" s="4">
        <v>9.5573452971179815</v>
      </c>
      <c r="P13" s="4">
        <v>13.558094491260393</v>
      </c>
      <c r="Q13" s="4">
        <v>14.891677555974535</v>
      </c>
      <c r="R13" s="4">
        <v>16.805616213666116</v>
      </c>
      <c r="S13" s="4">
        <v>19.287562472995205</v>
      </c>
      <c r="T13" s="4">
        <v>21.967076593763423</v>
      </c>
      <c r="U13" s="4">
        <v>27.252016887260183</v>
      </c>
      <c r="V13" s="4">
        <v>36.475966418199633</v>
      </c>
      <c r="W13" s="4">
        <v>41.501598893557535</v>
      </c>
      <c r="X13" s="4">
        <v>42.302567165558912</v>
      </c>
      <c r="Y13" s="4">
        <v>41.844871010129552</v>
      </c>
      <c r="Z13" s="4">
        <v>42.989111398702967</v>
      </c>
      <c r="AA13" s="4">
        <v>42.691608897673881</v>
      </c>
      <c r="AB13" s="4">
        <v>41.982179856758378</v>
      </c>
      <c r="AC13" s="4">
        <v>43.973158132876094</v>
      </c>
      <c r="AD13" s="4">
        <v>47.028279970367095</v>
      </c>
      <c r="AE13" s="4">
        <v>51.925628833461268</v>
      </c>
      <c r="AF13" s="4">
        <v>57.440867506385096</v>
      </c>
      <c r="AG13" s="4">
        <v>61.708884155763911</v>
      </c>
      <c r="AH13" s="4">
        <v>66.320172921714757</v>
      </c>
      <c r="AI13" s="4">
        <v>71.514671736251998</v>
      </c>
      <c r="AJ13" s="4">
        <v>76.748549869168372</v>
      </c>
      <c r="AK13" s="4">
        <v>84.45627938951742</v>
      </c>
      <c r="AL13" s="4">
        <v>87.897228110002018</v>
      </c>
      <c r="AM13" s="4">
        <v>90.121552221798851</v>
      </c>
      <c r="AN13" s="4">
        <v>92.843840860049639</v>
      </c>
      <c r="AO13" s="4">
        <v>95.059572138372815</v>
      </c>
      <c r="AP13" s="4">
        <f>+Prezzi!AP13/Prezzi!$AP13*100</f>
        <v>100</v>
      </c>
      <c r="AQ13" s="4">
        <f>+Prezzi!AQ13/Prezzi!$AP13*100</f>
        <v>111.06338028169016</v>
      </c>
      <c r="AR13" s="4">
        <f>+Prezzi!AR13/Prezzi!$AP13*100</f>
        <v>110.85915492957747</v>
      </c>
      <c r="AS13" s="4">
        <f>+Prezzi!AS13/Prezzi!$AP13*100</f>
        <v>117.38732394366198</v>
      </c>
      <c r="AT13" s="4">
        <f>+Prezzi!AT13/Prezzi!$AP13*100</f>
        <v>120.5281690140845</v>
      </c>
      <c r="AU13" s="4">
        <f>+Prezzi!AU13/Prezzi!$AP13*100</f>
        <v>122.69014084507045</v>
      </c>
      <c r="AV13" s="4">
        <f>+Prezzi!AV13/Prezzi!$AP13*100</f>
        <v>125.88732394366198</v>
      </c>
      <c r="AW13" s="4">
        <f>+Prezzi!AW13/Prezzi!$AP13*100</f>
        <v>131.91549295774647</v>
      </c>
      <c r="AX13" s="4">
        <f>+Prezzi!AX13/Prezzi!$AP13*100</f>
        <v>132.11267605633805</v>
      </c>
      <c r="AY13" s="4">
        <f>+Prezzi!AY13/Prezzi!$AP13*100</f>
        <v>129.90140845070422</v>
      </c>
      <c r="AZ13" s="4">
        <f>+Prezzi!AZ13/Prezzi!$AP13*100</f>
        <v>126.05633802816899</v>
      </c>
      <c r="BA13" s="4">
        <f>+Prezzi!BA13/Prezzi!$AP13*100</f>
        <v>126.55633802816901</v>
      </c>
      <c r="BB13" s="4">
        <f>+Prezzi!BB13/Prezzi!$AP13*100</f>
        <v>124.887323943662</v>
      </c>
      <c r="BC13" s="4">
        <f>+Prezzi!BC13/Prezzi!$AP13*100</f>
        <v>126.19718309859155</v>
      </c>
      <c r="BD13" s="4">
        <f>+Prezzi!BD13/Prezzi!$AP13*100</f>
        <v>125.80985915492957</v>
      </c>
      <c r="BE13" s="4">
        <f>+Prezzi!BE13/Prezzi!$AP13*100</f>
        <v>125.37323943661973</v>
      </c>
      <c r="BF13" s="4">
        <f>+Prezzi!BF13/Prezzi!$AP13*100</f>
        <v>123.71830985915496</v>
      </c>
      <c r="BG13" s="4">
        <f>+Prezzi!BG13/Prezzi!$AP13*100</f>
        <v>123.93661971830987</v>
      </c>
      <c r="BH13" s="4">
        <f>+Prezzi!BH13/Prezzi!$AP13*100</f>
        <v>125.06338028169014</v>
      </c>
      <c r="BI13" s="4">
        <f>+Prezzi!BI13/Prezzi!$AP13*100</f>
        <v>125.09859154929576</v>
      </c>
      <c r="BJ13" s="4">
        <f>+Prezzi!BJ13/Prezzi!$AP13*100</f>
        <v>124.84507042253523</v>
      </c>
      <c r="BK13" s="4">
        <f>+Prezzi!BK13/Prezzi!$AP13*100</f>
        <v>125.92957746478875</v>
      </c>
      <c r="BL13" s="4">
        <f>+Prezzi!BL13/Prezzi!$AP13*100</f>
        <v>127.26760563380282</v>
      </c>
      <c r="BM13" s="4">
        <f>+Prezzi!BM13/Prezzi!$AP13*100</f>
        <v>129.00000000000003</v>
      </c>
    </row>
    <row r="14" spans="1:65" ht="12.75" x14ac:dyDescent="0.2">
      <c r="A14" s="24" t="s">
        <v>9</v>
      </c>
      <c r="B14" s="4">
        <v>7.0350712225968905</v>
      </c>
      <c r="C14" s="4">
        <v>7.5944346837208014</v>
      </c>
      <c r="D14" s="4">
        <v>7.4868647873508163</v>
      </c>
      <c r="E14" s="4">
        <v>6.7553894920349347</v>
      </c>
      <c r="F14" s="4">
        <v>6.9490153055009047</v>
      </c>
      <c r="G14" s="4">
        <v>7.4223228495288298</v>
      </c>
      <c r="H14" s="4">
        <v>8.3043959997626899</v>
      </c>
      <c r="I14" s="4">
        <v>8.0677422277487238</v>
      </c>
      <c r="J14" s="4">
        <v>8.6701336474206325</v>
      </c>
      <c r="K14" s="4">
        <v>9.2725250670925341</v>
      </c>
      <c r="L14" s="4">
        <v>8.7561895645166157</v>
      </c>
      <c r="M14" s="4">
        <v>8.8852734401605939</v>
      </c>
      <c r="N14" s="4">
        <v>9.9609724038604277</v>
      </c>
      <c r="O14" s="4">
        <v>12.650219813110001</v>
      </c>
      <c r="P14" s="4">
        <v>16.78090383371735</v>
      </c>
      <c r="Q14" s="4">
        <v>18.114770548705135</v>
      </c>
      <c r="R14" s="4">
        <v>19.857402869898856</v>
      </c>
      <c r="S14" s="4">
        <v>27.989687035469558</v>
      </c>
      <c r="T14" s="4">
        <v>30.356224755609183</v>
      </c>
      <c r="U14" s="4">
        <v>40.919588579141511</v>
      </c>
      <c r="V14" s="4">
        <v>49.008844786164232</v>
      </c>
      <c r="W14" s="4">
        <v>53.462238495881529</v>
      </c>
      <c r="X14" s="4">
        <v>53.426821312379786</v>
      </c>
      <c r="Y14" s="4">
        <v>54.22370794116901</v>
      </c>
      <c r="Z14" s="4">
        <v>55.073720345210859</v>
      </c>
      <c r="AA14" s="4">
        <v>56.224778809017529</v>
      </c>
      <c r="AB14" s="4">
        <v>59.624828425184866</v>
      </c>
      <c r="AC14" s="4">
        <v>61.71444225178773</v>
      </c>
      <c r="AD14" s="4">
        <v>63.662387344383632</v>
      </c>
      <c r="AE14" s="4">
        <v>70.816658411735773</v>
      </c>
      <c r="AF14" s="4">
        <v>75.527143817467618</v>
      </c>
      <c r="AG14" s="4">
        <v>80.715761200472997</v>
      </c>
      <c r="AH14" s="4">
        <v>83.974142082633406</v>
      </c>
      <c r="AI14" s="4">
        <v>87.530062946170247</v>
      </c>
      <c r="AJ14" s="4">
        <v>90.505528666797346</v>
      </c>
      <c r="AK14" s="4">
        <v>92.777093960201</v>
      </c>
      <c r="AL14" s="4">
        <v>95.28879351901692</v>
      </c>
      <c r="AM14" s="4">
        <v>100.08481507703392</v>
      </c>
      <c r="AN14" s="4">
        <v>100.44652015494516</v>
      </c>
      <c r="AO14" s="4">
        <v>100.89969713716559</v>
      </c>
      <c r="AP14" s="4">
        <f>+Prezzi!AP14/Prezzi!$AP14*100</f>
        <v>100</v>
      </c>
      <c r="AQ14" s="4">
        <f>+Prezzi!AQ14/Prezzi!$AP14*100</f>
        <v>101.55073105892778</v>
      </c>
      <c r="AR14" s="4">
        <f>+Prezzi!AR14/Prezzi!$AP14*100</f>
        <v>101.16083296411165</v>
      </c>
      <c r="AS14" s="4">
        <f>+Prezzi!AS14/Prezzi!$AP14*100</f>
        <v>102.14443952148868</v>
      </c>
      <c r="AT14" s="4">
        <f>+Prezzi!AT14/Prezzi!$AP14*100</f>
        <v>102.49003101462118</v>
      </c>
      <c r="AU14" s="4">
        <f>+Prezzi!AU14/Prezzi!$AP14*100</f>
        <v>102.8533451484271</v>
      </c>
      <c r="AV14" s="4">
        <f>+Prezzi!AV14/Prezzi!$AP14*100</f>
        <v>103.33185644661054</v>
      </c>
      <c r="AW14" s="4">
        <f>+Prezzi!AW14/Prezzi!$AP14*100</f>
        <v>104.50155073105891</v>
      </c>
      <c r="AX14" s="4">
        <f>+Prezzi!AX14/Prezzi!$AP14*100</f>
        <v>107.72707133362871</v>
      </c>
      <c r="AY14" s="4">
        <f>+Prezzi!AY14/Prezzi!$AP14*100</f>
        <v>107.31058927780239</v>
      </c>
      <c r="AZ14" s="4">
        <f>+Prezzi!AZ14/Prezzi!$AP14*100</f>
        <v>107.58529020824103</v>
      </c>
      <c r="BA14" s="4">
        <f>+Prezzi!BA14/Prezzi!$AP14*100</f>
        <v>107.99291094373061</v>
      </c>
      <c r="BB14" s="4">
        <f>+Prezzi!BB14/Prezzi!$AP14*100</f>
        <v>109.76517501107665</v>
      </c>
      <c r="BC14" s="4">
        <f>+Prezzi!BC14/Prezzi!$AP14*100</f>
        <v>109.94240141781124</v>
      </c>
      <c r="BD14" s="4">
        <f>+Prezzi!BD14/Prezzi!$AP14*100</f>
        <v>110.71333628710678</v>
      </c>
      <c r="BE14" s="4">
        <f>+Prezzi!BE14/Prezzi!$AP14*100</f>
        <v>109.62339388568898</v>
      </c>
      <c r="BF14" s="4">
        <f>+Prezzi!BF14/Prezzi!$AP14*100</f>
        <v>108.71067789100577</v>
      </c>
      <c r="BG14" s="4">
        <f>+Prezzi!BG14/Prezzi!$AP14*100</f>
        <v>107.92202038103677</v>
      </c>
      <c r="BH14" s="4">
        <f>+Prezzi!BH14/Prezzi!$AP14*100</f>
        <v>107.15108551174126</v>
      </c>
      <c r="BI14" s="4">
        <f>+Prezzi!BI14/Prezzi!$AP14*100</f>
        <v>107.92202038103677</v>
      </c>
      <c r="BJ14" s="4">
        <f>+Prezzi!BJ14/Prezzi!$AP14*100</f>
        <v>108.71067789100577</v>
      </c>
      <c r="BK14" s="4">
        <f>+Prezzi!BK14/Prezzi!$AP14*100</f>
        <v>108.71067789100577</v>
      </c>
      <c r="BL14" s="4">
        <f>+Prezzi!BL14/Prezzi!$AP14*100</f>
        <v>109.81834293309704</v>
      </c>
      <c r="BM14" s="4">
        <f>+Prezzi!BM14/Prezzi!$AP14*100</f>
        <v>111.25387682764732</v>
      </c>
    </row>
    <row r="15" spans="1:65" ht="12.75" x14ac:dyDescent="0.2">
      <c r="A15" s="24" t="s">
        <v>10</v>
      </c>
      <c r="B15" s="4">
        <v>6.7563910350189991</v>
      </c>
      <c r="C15" s="4">
        <v>6.0077604494213253</v>
      </c>
      <c r="D15" s="4">
        <v>5.9141816262216151</v>
      </c>
      <c r="E15" s="4">
        <v>7.5798846791764367</v>
      </c>
      <c r="F15" s="4">
        <v>7.9354842073353309</v>
      </c>
      <c r="G15" s="4">
        <v>8.1975049122945158</v>
      </c>
      <c r="H15" s="4">
        <v>8.889988203972365</v>
      </c>
      <c r="I15" s="4">
        <v>8.1787891476545767</v>
      </c>
      <c r="J15" s="4">
        <v>9.5824714956502124</v>
      </c>
      <c r="K15" s="4">
        <v>9.6760503188499207</v>
      </c>
      <c r="L15" s="4">
        <v>9.4140296138907349</v>
      </c>
      <c r="M15" s="4">
        <v>9.0958616150117226</v>
      </c>
      <c r="N15" s="4">
        <v>10.218807493408233</v>
      </c>
      <c r="O15" s="4">
        <v>12.895161836919909</v>
      </c>
      <c r="P15" s="4">
        <v>16.675746294188158</v>
      </c>
      <c r="Q15" s="4">
        <v>19.408247931619666</v>
      </c>
      <c r="R15" s="4">
        <v>21.2985401602538</v>
      </c>
      <c r="S15" s="4">
        <v>25.378576851761114</v>
      </c>
      <c r="T15" s="4">
        <v>29.963939188546867</v>
      </c>
      <c r="U15" s="4">
        <v>38.928790451078989</v>
      </c>
      <c r="V15" s="4">
        <v>49.521913237286086</v>
      </c>
      <c r="W15" s="4">
        <v>54.537738160790475</v>
      </c>
      <c r="X15" s="4">
        <v>54.273916799088198</v>
      </c>
      <c r="Y15" s="4">
        <v>54.654992099324851</v>
      </c>
      <c r="Z15" s="4">
        <v>54.303230283721796</v>
      </c>
      <c r="AA15" s="4">
        <v>56.149979815637863</v>
      </c>
      <c r="AB15" s="4">
        <v>57.513056851099684</v>
      </c>
      <c r="AC15" s="4">
        <v>59.257209186798185</v>
      </c>
      <c r="AD15" s="4">
        <v>61.016018264813482</v>
      </c>
      <c r="AE15" s="4">
        <v>67.626209049687589</v>
      </c>
      <c r="AF15" s="4">
        <v>70.762751905481508</v>
      </c>
      <c r="AG15" s="4">
        <v>73.518219461038797</v>
      </c>
      <c r="AH15" s="4">
        <v>77.167748297920525</v>
      </c>
      <c r="AI15" s="4">
        <v>82.307597927484707</v>
      </c>
      <c r="AJ15" s="4">
        <v>87.770329014363753</v>
      </c>
      <c r="AK15" s="4">
        <v>92.850936878633249</v>
      </c>
      <c r="AL15" s="4">
        <v>99.125504867735202</v>
      </c>
      <c r="AM15" s="4">
        <v>100.95646313291677</v>
      </c>
      <c r="AN15" s="4">
        <v>101.40609238264601</v>
      </c>
      <c r="AO15" s="4">
        <v>101.52444756782907</v>
      </c>
      <c r="AP15" s="4">
        <f>+Prezzi!AP15/Prezzi!$AP15*100</f>
        <v>100</v>
      </c>
      <c r="AQ15" s="4">
        <f>+Prezzi!AQ15/Prezzi!$AP15*100</f>
        <v>104.68290072250468</v>
      </c>
      <c r="AR15" s="4">
        <f>+Prezzi!AR15/Prezzi!$AP15*100</f>
        <v>105.94951387030595</v>
      </c>
      <c r="AS15" s="4">
        <f>+Prezzi!AS15/Prezzi!$AP15*100</f>
        <v>107.76023548300775</v>
      </c>
      <c r="AT15" s="4">
        <f>+Prezzi!AT15/Prezzi!$AP15*100</f>
        <v>111.23004192311123</v>
      </c>
      <c r="AU15" s="4">
        <f>+Prezzi!AU15/Prezzi!$AP15*100</f>
        <v>116.983319953617</v>
      </c>
      <c r="AV15" s="4">
        <f>+Prezzi!AV15/Prezzi!$AP15*100</f>
        <v>120.01605565962001</v>
      </c>
      <c r="AW15" s="4">
        <f>+Prezzi!AW15/Prezzi!$AP15*100</f>
        <v>122.17464989742217</v>
      </c>
      <c r="AX15" s="4">
        <f>+Prezzi!AX15/Prezzi!$AP15*100</f>
        <v>124.13700829542414</v>
      </c>
      <c r="AY15" s="4">
        <f>+Prezzi!AY15/Prezzi!$AP15*100</f>
        <v>124.53839978592454</v>
      </c>
      <c r="AZ15" s="4">
        <f>+Prezzi!AZ15/Prezzi!$AP15*100</f>
        <v>125.66229595932566</v>
      </c>
      <c r="BA15" s="4">
        <f>+Prezzi!BA15/Prezzi!$AP15*100</f>
        <v>127.84764962982784</v>
      </c>
      <c r="BB15" s="4">
        <f>+Prezzi!BB15/Prezzi!$AP15*100</f>
        <v>127.66033360092766</v>
      </c>
      <c r="BC15" s="4">
        <f>+Prezzi!BC15/Prezzi!$AP15*100</f>
        <v>126.72375345642672</v>
      </c>
      <c r="BD15" s="4">
        <f>+Prezzi!BD15/Prezzi!$AP15*100</f>
        <v>126.23316385692623</v>
      </c>
      <c r="BE15" s="4">
        <f>+Prezzi!BE15/Prezzi!$AP15*100</f>
        <v>124.14592810632415</v>
      </c>
      <c r="BF15" s="4">
        <f>+Prezzi!BF15/Prezzi!$AP15*100</f>
        <v>124.16376772812416</v>
      </c>
      <c r="BG15" s="4">
        <f>+Prezzi!BG15/Prezzi!$AP15*100</f>
        <v>124.52056016412452</v>
      </c>
      <c r="BH15" s="4">
        <f>+Prezzi!BH15/Prezzi!$AP15*100</f>
        <v>124.86843278922485</v>
      </c>
      <c r="BI15" s="4">
        <f>+Prezzi!BI15/Prezzi!$AP15*100</f>
        <v>121.2915886183213</v>
      </c>
      <c r="BJ15" s="4">
        <f>+Prezzi!BJ15/Prezzi!$AP15*100</f>
        <v>121.37186691642137</v>
      </c>
      <c r="BK15" s="4">
        <f>+Prezzi!BK15/Prezzi!$AP15*100</f>
        <v>121.32726786192131</v>
      </c>
      <c r="BL15" s="4">
        <f>+Prezzi!BL15/Prezzi!$AP15*100</f>
        <v>121.61270181072162</v>
      </c>
      <c r="BM15" s="4">
        <f>+Prezzi!BM15/Prezzi!$AP15*100</f>
        <v>121.43430559272144</v>
      </c>
    </row>
    <row r="16" spans="1:65" ht="12.75" x14ac:dyDescent="0.2">
      <c r="A16" s="24" t="s">
        <v>11</v>
      </c>
      <c r="B16" s="4">
        <v>5.4461152912441495</v>
      </c>
      <c r="C16" s="4">
        <v>5.3982022534912675</v>
      </c>
      <c r="D16" s="4">
        <v>5.3822312409069752</v>
      </c>
      <c r="E16" s="4">
        <v>7.4265208516965711</v>
      </c>
      <c r="F16" s="4">
        <v>7.4265208516965711</v>
      </c>
      <c r="G16" s="4">
        <v>7.4904049020337427</v>
      </c>
      <c r="H16" s="4">
        <v>8.3049265438327229</v>
      </c>
      <c r="I16" s="4">
        <v>7.9855062921468472</v>
      </c>
      <c r="J16" s="4">
        <v>9.7263466638348568</v>
      </c>
      <c r="K16" s="4">
        <v>10.125621978442195</v>
      </c>
      <c r="L16" s="4">
        <v>9.9499408400149658</v>
      </c>
      <c r="M16" s="4">
        <v>10.237419066532253</v>
      </c>
      <c r="N16" s="4">
        <v>11.914375387883092</v>
      </c>
      <c r="O16" s="4">
        <v>15.124548917326125</v>
      </c>
      <c r="P16" s="4">
        <v>23.764866725429009</v>
      </c>
      <c r="Q16" s="4">
        <v>27.406257594647968</v>
      </c>
      <c r="R16" s="4">
        <v>30.440749985663782</v>
      </c>
      <c r="S16" s="4">
        <v>33.459271364095279</v>
      </c>
      <c r="T16" s="4">
        <v>40.310835762757272</v>
      </c>
      <c r="U16" s="4">
        <v>49.909414325917773</v>
      </c>
      <c r="V16" s="4">
        <v>59.412166813572505</v>
      </c>
      <c r="W16" s="4">
        <v>67.333789055382184</v>
      </c>
      <c r="X16" s="4">
        <v>71.241023236992277</v>
      </c>
      <c r="Y16" s="4">
        <v>69.65700937958276</v>
      </c>
      <c r="Z16" s="4">
        <v>69.1686051068815</v>
      </c>
      <c r="AA16" s="4">
        <v>69.762610303410057</v>
      </c>
      <c r="AB16" s="4">
        <v>69.18180522235987</v>
      </c>
      <c r="AC16" s="4">
        <v>72.376233168135713</v>
      </c>
      <c r="AD16" s="4">
        <v>75.253858342429638</v>
      </c>
      <c r="AE16" s="4">
        <v>80.520704418316214</v>
      </c>
      <c r="AF16" s="4">
        <v>83.741532595048866</v>
      </c>
      <c r="AG16" s="4">
        <v>88.691575899453525</v>
      </c>
      <c r="AH16" s="4">
        <v>91.767202805923645</v>
      </c>
      <c r="AI16" s="4">
        <v>93.732348175043001</v>
      </c>
      <c r="AJ16" s="4">
        <v>96.442610357257593</v>
      </c>
      <c r="AK16" s="4">
        <v>97.6967284234955</v>
      </c>
      <c r="AL16" s="4">
        <v>97.252088092394217</v>
      </c>
      <c r="AM16" s="4">
        <v>98.474835086675981</v>
      </c>
      <c r="AN16" s="4">
        <v>99.156212657222582</v>
      </c>
      <c r="AO16" s="4">
        <v>99.197074632516106</v>
      </c>
      <c r="AP16" s="4">
        <f>+Prezzi!AP16/Prezzi!$AP16*100</f>
        <v>100</v>
      </c>
      <c r="AQ16" s="4">
        <f>+Prezzi!AQ16/Prezzi!$AP16*100</f>
        <v>100.09016455030431</v>
      </c>
      <c r="AR16" s="4">
        <f>+Prezzi!AR16/Prezzi!$AP16*100</f>
        <v>100.45082275152153</v>
      </c>
      <c r="AS16" s="4">
        <f>+Prezzi!AS16/Prezzi!$AP16*100</f>
        <v>101.74318130588324</v>
      </c>
      <c r="AT16" s="4">
        <f>+Prezzi!AT16/Prezzi!$AP16*100</f>
        <v>102.14892178225261</v>
      </c>
      <c r="AU16" s="4">
        <f>+Prezzi!AU16/Prezzi!$AP16*100</f>
        <v>103.89961680066119</v>
      </c>
      <c r="AV16" s="4">
        <f>+Prezzi!AV16/Prezzi!$AP16*100</f>
        <v>104.06491847621911</v>
      </c>
      <c r="AW16" s="4">
        <f>+Prezzi!AW16/Prezzi!$AP16*100</f>
        <v>106.1462168457435</v>
      </c>
      <c r="AX16" s="4">
        <f>+Prezzi!AX16/Prezzi!$AP16*100</f>
        <v>106.12367570816741</v>
      </c>
      <c r="AY16" s="4">
        <f>+Prezzi!AY16/Prezzi!$AP16*100</f>
        <v>106.70974528514539</v>
      </c>
      <c r="AZ16" s="4">
        <f>+Prezzi!AZ16/Prezzi!$AP16*100</f>
        <v>106.44676534675783</v>
      </c>
      <c r="BA16" s="4">
        <f>+Prezzi!BA16/Prezzi!$AP16*100</f>
        <v>107.0553760613119</v>
      </c>
      <c r="BB16" s="4">
        <f>+Prezzi!BB16/Prezzi!$AP16*100</f>
        <v>107.04786234878654</v>
      </c>
      <c r="BC16" s="4">
        <f>+Prezzi!BC16/Prezzi!$AP16*100</f>
        <v>107.59636336313774</v>
      </c>
      <c r="BD16" s="4">
        <f>+Prezzi!BD16/Prezzi!$AP16*100</f>
        <v>107.94199413930423</v>
      </c>
      <c r="BE16" s="4">
        <f>+Prezzi!BE16/Prezzi!$AP16*100</f>
        <v>108.10729581486214</v>
      </c>
      <c r="BF16" s="4">
        <f>+Prezzi!BF16/Prezzi!$AP16*100</f>
        <v>108.41535802840183</v>
      </c>
      <c r="BG16" s="4">
        <f>+Prezzi!BG16/Prezzi!$AP16*100</f>
        <v>108.38530317830042</v>
      </c>
      <c r="BH16" s="4">
        <f>+Prezzi!BH16/Prezzi!$AP16*100</f>
        <v>108.46795401607936</v>
      </c>
      <c r="BI16" s="4">
        <f>+Prezzi!BI16/Prezzi!$AP16*100</f>
        <v>109.09159215568414</v>
      </c>
      <c r="BJ16" s="4">
        <f>+Prezzi!BJ16/Prezzi!$AP16*100</f>
        <v>109.15921556841238</v>
      </c>
      <c r="BK16" s="4">
        <f>+Prezzi!BK16/Prezzi!$AP16*100</f>
        <v>109.66263430761141</v>
      </c>
      <c r="BL16" s="4">
        <f>+Prezzi!BL16/Prezzi!$AP16*100</f>
        <v>109.75279885791569</v>
      </c>
      <c r="BM16" s="4">
        <f>+Prezzi!BM16/Prezzi!$AP16*100</f>
        <v>110.09091592155684</v>
      </c>
    </row>
    <row r="17" spans="1:65" ht="12.75" x14ac:dyDescent="0.2">
      <c r="A17" s="24" t="s">
        <v>12</v>
      </c>
      <c r="B17" s="4">
        <v>7.7842853023741716</v>
      </c>
      <c r="C17" s="4">
        <v>7.6340095243360606</v>
      </c>
      <c r="D17" s="4">
        <v>7.5438440575131906</v>
      </c>
      <c r="E17" s="4">
        <v>7.0329064121836122</v>
      </c>
      <c r="F17" s="4">
        <v>7.9045059248046599</v>
      </c>
      <c r="G17" s="4">
        <v>8.475553881349482</v>
      </c>
      <c r="H17" s="4">
        <v>9.5274843276162606</v>
      </c>
      <c r="I17" s="4">
        <v>9.7378704168696153</v>
      </c>
      <c r="J17" s="4">
        <v>11.060297263604992</v>
      </c>
      <c r="K17" s="4">
        <v>11.511124597719325</v>
      </c>
      <c r="L17" s="4">
        <v>11.060297263604989</v>
      </c>
      <c r="M17" s="4">
        <v>11.120407574820232</v>
      </c>
      <c r="N17" s="4">
        <v>11.751565842580305</v>
      </c>
      <c r="O17" s="4">
        <v>13.735206112683368</v>
      </c>
      <c r="P17" s="4">
        <v>17.822707275319992</v>
      </c>
      <c r="Q17" s="4">
        <v>23.382911062730116</v>
      </c>
      <c r="R17" s="4">
        <v>26.658923023960938</v>
      </c>
      <c r="S17" s="4">
        <v>33.150836635207348</v>
      </c>
      <c r="T17" s="4">
        <v>39.191922912339429</v>
      </c>
      <c r="U17" s="4">
        <v>48.659296928740432</v>
      </c>
      <c r="V17" s="4">
        <v>60.561138549358844</v>
      </c>
      <c r="W17" s="4">
        <v>64.167757222273494</v>
      </c>
      <c r="X17" s="4">
        <v>68.552889220535448</v>
      </c>
      <c r="Y17" s="4">
        <v>71.871911145825464</v>
      </c>
      <c r="Z17" s="4">
        <v>73.259865769128581</v>
      </c>
      <c r="AA17" s="4">
        <v>76.498426556835767</v>
      </c>
      <c r="AB17" s="4">
        <v>78.328917436844208</v>
      </c>
      <c r="AC17" s="4">
        <v>81.487017086968635</v>
      </c>
      <c r="AD17" s="4">
        <v>85.630765672482198</v>
      </c>
      <c r="AE17" s="4">
        <v>88.688288900628166</v>
      </c>
      <c r="AF17" s="4">
        <v>93.878032274717967</v>
      </c>
      <c r="AG17" s="4">
        <v>96.493019246158582</v>
      </c>
      <c r="AH17" s="4">
        <v>97.599359887921878</v>
      </c>
      <c r="AI17" s="4">
        <v>93.31740450617572</v>
      </c>
      <c r="AJ17" s="4">
        <v>95.233114397062025</v>
      </c>
      <c r="AK17" s="4">
        <v>96.036625917980686</v>
      </c>
      <c r="AL17" s="4">
        <v>94.868922137617929</v>
      </c>
      <c r="AM17" s="4">
        <v>95.080098975806763</v>
      </c>
      <c r="AN17" s="4">
        <v>97.662864274447799</v>
      </c>
      <c r="AO17" s="4">
        <v>98.730714821111462</v>
      </c>
      <c r="AP17" s="4">
        <f>+Prezzi!AP17/Prezzi!$AP17*100</f>
        <v>100</v>
      </c>
      <c r="AQ17" s="4">
        <f>+Prezzi!AQ17/Prezzi!$AP17*100</f>
        <v>98.670774647887328</v>
      </c>
      <c r="AR17" s="4">
        <f>+Prezzi!AR17/Prezzi!$AP17*100</f>
        <v>99.12852112676056</v>
      </c>
      <c r="AS17" s="4">
        <f>+Prezzi!AS17/Prezzi!$AP17*100</f>
        <v>99.788732394366207</v>
      </c>
      <c r="AT17" s="4">
        <f>+Prezzi!AT17/Prezzi!$AP17*100</f>
        <v>98.661971830985919</v>
      </c>
      <c r="AU17" s="4">
        <f>+Prezzi!AU17/Prezzi!$AP17*100</f>
        <v>96.408450704225359</v>
      </c>
      <c r="AV17" s="4">
        <f>+Prezzi!AV17/Prezzi!$AP17*100</f>
        <v>96.681338028169023</v>
      </c>
      <c r="AW17" s="4">
        <f>+Prezzi!AW17/Prezzi!$AP17*100</f>
        <v>97.500000000000014</v>
      </c>
      <c r="AX17" s="4">
        <f>+Prezzi!AX17/Prezzi!$AP17*100</f>
        <v>97.033450704225359</v>
      </c>
      <c r="AY17" s="4">
        <f>+Prezzi!AY17/Prezzi!$AP17*100</f>
        <v>96.505281690140848</v>
      </c>
      <c r="AZ17" s="4">
        <f>+Prezzi!AZ17/Prezzi!$AP17*100</f>
        <v>95.827464788732399</v>
      </c>
      <c r="BA17" s="4">
        <f>+Prezzi!BA17/Prezzi!$AP17*100</f>
        <v>95.607394366197198</v>
      </c>
      <c r="BB17" s="4">
        <f>+Prezzi!BB17/Prezzi!$AP17*100</f>
        <v>95.33450704225352</v>
      </c>
      <c r="BC17" s="4">
        <f>+Prezzi!BC17/Prezzi!$AP17*100</f>
        <v>95.140845070422543</v>
      </c>
      <c r="BD17" s="4">
        <f>+Prezzi!BD17/Prezzi!$AP17*100</f>
        <v>95.132042253521135</v>
      </c>
      <c r="BE17" s="4">
        <f>+Prezzi!BE17/Prezzi!$AP17*100</f>
        <v>95.325704225352126</v>
      </c>
      <c r="BF17" s="4">
        <f>+Prezzi!BF17/Prezzi!$AP17*100</f>
        <v>95.607394366197198</v>
      </c>
      <c r="BG17" s="4">
        <f>+Prezzi!BG17/Prezzi!$AP17*100</f>
        <v>95.64260563380283</v>
      </c>
      <c r="BH17" s="4">
        <f>+Prezzi!BH17/Prezzi!$AP17*100</f>
        <v>95.88908450704227</v>
      </c>
      <c r="BI17" s="4">
        <f>+Prezzi!BI17/Prezzi!$AP17*100</f>
        <v>96.839788732394368</v>
      </c>
      <c r="BJ17" s="4">
        <f>+Prezzi!BJ17/Prezzi!$AP17*100</f>
        <v>97.394366197183103</v>
      </c>
      <c r="BK17" s="4">
        <f>+Prezzi!BK17/Prezzi!$AP17*100</f>
        <v>97.852112676056336</v>
      </c>
      <c r="BL17" s="4">
        <f>+Prezzi!BL17/Prezzi!$AP17*100</f>
        <v>98.239436619718319</v>
      </c>
      <c r="BM17" s="4">
        <f>+Prezzi!BM17/Prezzi!$AP17*100</f>
        <v>99.269366197183089</v>
      </c>
    </row>
    <row r="18" spans="1:65" ht="12.75" x14ac:dyDescent="0.2">
      <c r="A18" s="24" t="s">
        <v>13</v>
      </c>
      <c r="B18" s="4">
        <v>22.599217809555586</v>
      </c>
      <c r="C18" s="4">
        <v>22.599217809555586</v>
      </c>
      <c r="D18" s="4">
        <v>22.599217809555586</v>
      </c>
      <c r="E18" s="4">
        <v>22.599217809555586</v>
      </c>
      <c r="F18" s="4">
        <v>22.599217809555586</v>
      </c>
      <c r="G18" s="4">
        <v>22.599217809555586</v>
      </c>
      <c r="H18" s="4">
        <v>22.599217809555586</v>
      </c>
      <c r="I18" s="4">
        <v>22.599217809555586</v>
      </c>
      <c r="J18" s="4">
        <v>22.599217809555586</v>
      </c>
      <c r="K18" s="4">
        <v>22.599217809555586</v>
      </c>
      <c r="L18" s="4">
        <v>22.599217809555586</v>
      </c>
      <c r="M18" s="4">
        <v>22.599217809555586</v>
      </c>
      <c r="N18" s="4">
        <v>22.599217809555586</v>
      </c>
      <c r="O18" s="4">
        <v>22.599217809555586</v>
      </c>
      <c r="P18" s="4">
        <v>22.599217809555586</v>
      </c>
      <c r="Q18" s="4">
        <v>22.599217809555586</v>
      </c>
      <c r="R18" s="4">
        <v>25.630276608470346</v>
      </c>
      <c r="S18" s="4">
        <v>30.087716018639103</v>
      </c>
      <c r="T18" s="4">
        <v>34.634304217011241</v>
      </c>
      <c r="U18" s="4">
        <v>42.568546367111601</v>
      </c>
      <c r="V18" s="4">
        <v>53.622996104330113</v>
      </c>
      <c r="W18" s="4">
        <v>57.456393997075224</v>
      </c>
      <c r="X18" s="4">
        <v>58.82223537576958</v>
      </c>
      <c r="Y18" s="4">
        <v>62.168546753570723</v>
      </c>
      <c r="Z18" s="4">
        <v>62.259602845483684</v>
      </c>
      <c r="AA18" s="4">
        <v>65.127869740741801</v>
      </c>
      <c r="AB18" s="4">
        <v>66.061194682849603</v>
      </c>
      <c r="AC18" s="4">
        <v>68.861169509172996</v>
      </c>
      <c r="AD18" s="4">
        <v>72.184716863995888</v>
      </c>
      <c r="AE18" s="4">
        <v>76.373297091991859</v>
      </c>
      <c r="AF18" s="4">
        <v>80.334237090205434</v>
      </c>
      <c r="AG18" s="4">
        <v>83.930952720767181</v>
      </c>
      <c r="AH18" s="4">
        <v>87.368320190481299</v>
      </c>
      <c r="AI18" s="4">
        <v>87.331917564148227</v>
      </c>
      <c r="AJ18" s="4">
        <v>87.878042235397686</v>
      </c>
      <c r="AK18" s="4">
        <v>88.903023530837018</v>
      </c>
      <c r="AL18" s="4">
        <v>90.809453504472089</v>
      </c>
      <c r="AM18" s="4">
        <v>93.889749113968037</v>
      </c>
      <c r="AN18" s="4">
        <v>95.373008270174509</v>
      </c>
      <c r="AO18" s="4">
        <v>97.083256656593747</v>
      </c>
      <c r="AP18" s="4">
        <f>+Prezzi!AP18/Prezzi!$AP18*100</f>
        <v>100</v>
      </c>
      <c r="AQ18" s="4">
        <f>+Prezzi!AQ18/Prezzi!$AP18*100</f>
        <v>102.65769554247267</v>
      </c>
      <c r="AR18" s="4">
        <f>+Prezzi!AR18/Prezzi!$AP18*100</f>
        <v>105.73591253153909</v>
      </c>
      <c r="AS18" s="4">
        <f>+Prezzi!AS18/Prezzi!$AP18*100</f>
        <v>108.9318755256518</v>
      </c>
      <c r="AT18" s="4">
        <f>+Prezzi!AT18/Prezzi!$AP18*100</f>
        <v>112.00168208578638</v>
      </c>
      <c r="AU18" s="4">
        <f>+Prezzi!AU18/Prezzi!$AP18*100</f>
        <v>114.32296047098403</v>
      </c>
      <c r="AV18" s="4">
        <f>+Prezzi!AV18/Prezzi!$AP18*100</f>
        <v>116.62741799831791</v>
      </c>
      <c r="AW18" s="4">
        <f>+Prezzi!AW18/Prezzi!$AP18*100</f>
        <v>118.57022708158115</v>
      </c>
      <c r="AX18" s="4">
        <f>+Prezzi!AX18/Prezzi!$AP18*100</f>
        <v>118.55340622371739</v>
      </c>
      <c r="AY18" s="4">
        <f>+Prezzi!AY18/Prezzi!$AP18*100</f>
        <v>121.05130361648445</v>
      </c>
      <c r="AZ18" s="4">
        <f>+Prezzi!AZ18/Prezzi!$AP18*100</f>
        <v>122.71656854499578</v>
      </c>
      <c r="BA18" s="4">
        <f>+Prezzi!BA18/Prezzi!$AP18*100</f>
        <v>123.48191757779648</v>
      </c>
      <c r="BB18" s="4">
        <f>+Prezzi!BB18/Prezzi!$AP18*100</f>
        <v>123.33052985702271</v>
      </c>
      <c r="BC18" s="4">
        <f>+Prezzi!BC18/Prezzi!$AP18*100</f>
        <v>121.63162321278385</v>
      </c>
      <c r="BD18" s="4">
        <f>+Prezzi!BD18/Prezzi!$AP18*100</f>
        <v>121.07653490328008</v>
      </c>
      <c r="BE18" s="4">
        <f>+Prezzi!BE18/Prezzi!$AP18*100</f>
        <v>120.60555088309503</v>
      </c>
      <c r="BF18" s="4">
        <f>+Prezzi!BF18/Prezzi!$AP18*100</f>
        <v>120.28595458368376</v>
      </c>
      <c r="BG18" s="4">
        <f>+Prezzi!BG18/Prezzi!$AP18*100</f>
        <v>120.15138772077376</v>
      </c>
      <c r="BH18" s="4">
        <f>+Prezzi!BH18/Prezzi!$AP18*100</f>
        <v>120.30277544154751</v>
      </c>
      <c r="BI18" s="4">
        <f>+Prezzi!BI18/Prezzi!$AP18*100</f>
        <v>120.20185029436502</v>
      </c>
      <c r="BJ18" s="4">
        <f>+Prezzi!BJ18/Prezzi!$AP18*100</f>
        <v>119.89907485281751</v>
      </c>
      <c r="BK18" s="4">
        <f>+Prezzi!BK18/Prezzi!$AP18*100</f>
        <v>119.71404541631622</v>
      </c>
      <c r="BL18" s="4">
        <f>+Prezzi!BL18/Prezzi!$AP18*100</f>
        <v>119.88225399495374</v>
      </c>
      <c r="BM18" s="4">
        <f>+Prezzi!BM18/Prezzi!$AP18*100</f>
        <v>118.4188393608074</v>
      </c>
    </row>
    <row r="19" spans="1:65" ht="12.75" x14ac:dyDescent="0.2">
      <c r="A19" s="24" t="s">
        <v>14</v>
      </c>
      <c r="B19" s="4">
        <v>10.998523532169719</v>
      </c>
      <c r="C19" s="4">
        <v>10.850259121809588</v>
      </c>
      <c r="D19" s="4">
        <v>10.850259121809588</v>
      </c>
      <c r="E19" s="4">
        <v>8.3432427284473718</v>
      </c>
      <c r="F19" s="4">
        <v>8.1949783180872391</v>
      </c>
      <c r="G19" s="4">
        <v>9.0845647802480247</v>
      </c>
      <c r="H19" s="4">
        <v>10.162851401048982</v>
      </c>
      <c r="I19" s="4">
        <v>11.402881014970074</v>
      </c>
      <c r="J19" s="4">
        <v>11.847674246050468</v>
      </c>
      <c r="K19" s="4">
        <v>12.413774721970968</v>
      </c>
      <c r="L19" s="4">
        <v>11.915067159850523</v>
      </c>
      <c r="M19" s="4">
        <v>11.84767424605047</v>
      </c>
      <c r="N19" s="4">
        <v>12.669867794411198</v>
      </c>
      <c r="O19" s="4">
        <v>15.284712849853507</v>
      </c>
      <c r="P19" s="4">
        <v>18.560008460536395</v>
      </c>
      <c r="Q19" s="4">
        <v>20.676145953858278</v>
      </c>
      <c r="R19" s="4">
        <v>24.948856688782051</v>
      </c>
      <c r="S19" s="4">
        <v>29.895496561706427</v>
      </c>
      <c r="T19" s="4">
        <v>35.987815969231811</v>
      </c>
      <c r="U19" s="4">
        <v>46.083274456480716</v>
      </c>
      <c r="V19" s="4">
        <v>55.936118454049428</v>
      </c>
      <c r="W19" s="4">
        <v>60.882758326973807</v>
      </c>
      <c r="X19" s="4">
        <v>63.186015262420483</v>
      </c>
      <c r="Y19" s="4">
        <v>67.091955148782162</v>
      </c>
      <c r="Z19" s="4">
        <v>70.681197206519897</v>
      </c>
      <c r="AA19" s="4">
        <v>75.297307981310965</v>
      </c>
      <c r="AB19" s="4">
        <v>76.967169259509802</v>
      </c>
      <c r="AC19" s="4">
        <v>83.656211276202839</v>
      </c>
      <c r="AD19" s="4">
        <v>87.850058279495357</v>
      </c>
      <c r="AE19" s="4">
        <v>90.35485019679362</v>
      </c>
      <c r="AF19" s="4">
        <v>95.412418550878613</v>
      </c>
      <c r="AG19" s="4">
        <v>101.38169277524463</v>
      </c>
      <c r="AH19" s="4">
        <v>107.09185059437287</v>
      </c>
      <c r="AI19" s="4">
        <v>104.45281639595413</v>
      </c>
      <c r="AJ19" s="4">
        <v>102.90379663130378</v>
      </c>
      <c r="AK19" s="4">
        <v>101.840908475815</v>
      </c>
      <c r="AL19" s="4">
        <v>101.76834407488758</v>
      </c>
      <c r="AM19" s="4">
        <v>99.1945192217986</v>
      </c>
      <c r="AN19" s="4">
        <v>100.72963809226471</v>
      </c>
      <c r="AO19" s="4">
        <v>100.44020725381245</v>
      </c>
      <c r="AP19" s="4">
        <f>+Prezzi!AP19/Prezzi!$AP19*100</f>
        <v>100</v>
      </c>
      <c r="AQ19" s="4">
        <f>+Prezzi!AQ19/Prezzi!$AP19*100</f>
        <v>100.39243249575354</v>
      </c>
      <c r="AR19" s="4">
        <f>+Prezzi!AR19/Prezzi!$AP19*100</f>
        <v>101.73958882445969</v>
      </c>
      <c r="AS19" s="4">
        <f>+Prezzi!AS19/Prezzi!$AP19*100</f>
        <v>102.35459497452118</v>
      </c>
      <c r="AT19" s="4">
        <f>+Prezzi!AT19/Prezzi!$AP19*100</f>
        <v>104.75019035904644</v>
      </c>
      <c r="AU19" s="4">
        <f>+Prezzi!AU19/Prezzi!$AP19*100</f>
        <v>107.47964622503368</v>
      </c>
      <c r="AV19" s="4">
        <f>+Prezzi!AV19/Prezzi!$AP19*100</f>
        <v>110.15053007672935</v>
      </c>
      <c r="AW19" s="4">
        <f>+Prezzi!AW19/Prezzi!$AP19*100</f>
        <v>110.86510865108652</v>
      </c>
      <c r="AX19" s="4">
        <f>+Prezzi!AX19/Prezzi!$AP19*100</f>
        <v>110.74796462250337</v>
      </c>
      <c r="AY19" s="4">
        <f>+Prezzi!AY19/Prezzi!$AP19*100</f>
        <v>110.56053417677035</v>
      </c>
      <c r="AZ19" s="4">
        <f>+Prezzi!AZ19/Prezzi!$AP19*100</f>
        <v>110.15638727815849</v>
      </c>
      <c r="BA19" s="4">
        <f>+Prezzi!BA19/Prezzi!$AP19*100</f>
        <v>108.82094535231066</v>
      </c>
      <c r="BB19" s="4">
        <f>+Prezzi!BB19/Prezzi!$AP19*100</f>
        <v>107.56750424647103</v>
      </c>
      <c r="BC19" s="4">
        <f>+Prezzi!BC19/Prezzi!$AP19*100</f>
        <v>105.98020265916945</v>
      </c>
      <c r="BD19" s="4">
        <f>+Prezzi!BD19/Prezzi!$AP19*100</f>
        <v>104.31090025185968</v>
      </c>
      <c r="BE19" s="4">
        <f>+Prezzi!BE19/Prezzi!$AP19*100</f>
        <v>104.44561588473027</v>
      </c>
      <c r="BF19" s="4">
        <f>+Prezzi!BF19/Prezzi!$AP19*100</f>
        <v>103.93603936039362</v>
      </c>
      <c r="BG19" s="4">
        <f>+Prezzi!BG19/Prezzi!$AP19*100</f>
        <v>105.00205002050021</v>
      </c>
      <c r="BH19" s="4">
        <f>+Prezzi!BH19/Prezzi!$AP19*100</f>
        <v>104.75604756047561</v>
      </c>
      <c r="BI19" s="4">
        <f>+Prezzi!BI19/Prezzi!$AP19*100</f>
        <v>104.90247759620452</v>
      </c>
      <c r="BJ19" s="4">
        <f>+Prezzi!BJ19/Prezzi!$AP19*100</f>
        <v>104.28747144614303</v>
      </c>
      <c r="BK19" s="4">
        <f>+Prezzi!BK19/Prezzi!$AP19*100</f>
        <v>103.90675335324782</v>
      </c>
      <c r="BL19" s="4">
        <f>+Prezzi!BL19/Prezzi!$AP19*100</f>
        <v>104.39290107186787</v>
      </c>
      <c r="BM19" s="4">
        <f>+Prezzi!BM19/Prezzi!$AP19*100</f>
        <v>105.45305453054532</v>
      </c>
    </row>
    <row r="20" spans="1:65" ht="12.75" x14ac:dyDescent="0.2">
      <c r="A20" s="24" t="s">
        <v>15</v>
      </c>
      <c r="B20" s="4">
        <v>9.716007565335179</v>
      </c>
      <c r="C20" s="4">
        <v>9.5312925926101713</v>
      </c>
      <c r="D20" s="4">
        <v>9.5867070844276725</v>
      </c>
      <c r="E20" s="4">
        <v>10.011551521695182</v>
      </c>
      <c r="F20" s="4">
        <v>9.9191940353326782</v>
      </c>
      <c r="G20" s="4">
        <v>10.953597882592694</v>
      </c>
      <c r="H20" s="4">
        <v>12.24660269166772</v>
      </c>
      <c r="I20" s="4">
        <v>12.782276112570226</v>
      </c>
      <c r="J20" s="4">
        <v>13.85362295437525</v>
      </c>
      <c r="K20" s="4">
        <v>13.927508943465254</v>
      </c>
      <c r="L20" s="4">
        <v>14.075280921645254</v>
      </c>
      <c r="M20" s="4">
        <v>14.093752418917751</v>
      </c>
      <c r="N20" s="4">
        <v>15.405228725265275</v>
      </c>
      <c r="O20" s="4">
        <v>18.65621224522533</v>
      </c>
      <c r="P20" s="4">
        <v>24.012946454250422</v>
      </c>
      <c r="Q20" s="4">
        <v>27.928903876020485</v>
      </c>
      <c r="R20" s="4">
        <v>30.570327985988023</v>
      </c>
      <c r="S20" s="4">
        <v>35.465274763200611</v>
      </c>
      <c r="T20" s="4">
        <v>41.39462538767323</v>
      </c>
      <c r="U20" s="4">
        <v>52.606824232080918</v>
      </c>
      <c r="V20" s="4">
        <v>61.897987360148569</v>
      </c>
      <c r="W20" s="4">
        <v>69.138814290968682</v>
      </c>
      <c r="X20" s="4">
        <v>68.689428641990361</v>
      </c>
      <c r="Y20" s="4">
        <v>68.672784729065214</v>
      </c>
      <c r="Z20" s="4">
        <v>67.424491259680849</v>
      </c>
      <c r="AA20" s="4">
        <v>70.453683412053579</v>
      </c>
      <c r="AB20" s="4">
        <v>71.801840358988699</v>
      </c>
      <c r="AC20" s="4">
        <v>73.349724261025301</v>
      </c>
      <c r="AD20" s="4">
        <v>78.52598118073918</v>
      </c>
      <c r="AE20" s="4">
        <v>84.434570269158456</v>
      </c>
      <c r="AF20" s="4">
        <v>88.445753284113565</v>
      </c>
      <c r="AG20" s="4">
        <v>94.237834982056995</v>
      </c>
      <c r="AH20" s="4">
        <v>91.924331085464644</v>
      </c>
      <c r="AI20" s="4">
        <v>90.018492435260214</v>
      </c>
      <c r="AJ20" s="4">
        <v>91.326252675890785</v>
      </c>
      <c r="AK20" s="4">
        <v>93.441829049172782</v>
      </c>
      <c r="AL20" s="4">
        <v>93.695579167825741</v>
      </c>
      <c r="AM20" s="4">
        <v>94.41300730547411</v>
      </c>
      <c r="AN20" s="4">
        <v>97.32724356843579</v>
      </c>
      <c r="AO20" s="4">
        <v>99.213716535475527</v>
      </c>
      <c r="AP20" s="4">
        <f>+Prezzi!AP20/Prezzi!$AP20*100</f>
        <v>100</v>
      </c>
      <c r="AQ20" s="4">
        <f>+Prezzi!AQ20/Prezzi!$AP20*100</f>
        <v>100.23123817532058</v>
      </c>
      <c r="AR20" s="4">
        <f>+Prezzi!AR20/Prezzi!$AP20*100</f>
        <v>100.63064956905612</v>
      </c>
      <c r="AS20" s="4">
        <f>+Prezzi!AS20/Prezzi!$AP20*100</f>
        <v>100.63765678649008</v>
      </c>
      <c r="AT20" s="4">
        <f>+Prezzi!AT20/Prezzi!$AP20*100</f>
        <v>100.93195991871626</v>
      </c>
      <c r="AU20" s="4">
        <f>+Prezzi!AU20/Prezzi!$AP20*100</f>
        <v>100.90393104898045</v>
      </c>
      <c r="AV20" s="4">
        <f>+Prezzi!AV20/Prezzi!$AP20*100</f>
        <v>100.80583000490503</v>
      </c>
      <c r="AW20" s="4">
        <f>+Prezzi!AW20/Prezzi!$AP20*100</f>
        <v>100.39941139373553</v>
      </c>
      <c r="AX20" s="4">
        <f>+Prezzi!AX20/Prezzi!$AP20*100</f>
        <v>100.98101044075396</v>
      </c>
      <c r="AY20" s="4">
        <f>+Prezzi!AY20/Prezzi!$AP20*100</f>
        <v>100.72174339569757</v>
      </c>
      <c r="AZ20" s="4">
        <f>+Prezzi!AZ20/Prezzi!$AP20*100</f>
        <v>99.754747389811499</v>
      </c>
      <c r="BA20" s="4">
        <f>+Prezzi!BA20/Prezzi!$AP20*100</f>
        <v>100.26627426249036</v>
      </c>
      <c r="BB20" s="4">
        <f>+Prezzi!BB20/Prezzi!$AP20*100</f>
        <v>99.747740172377547</v>
      </c>
      <c r="BC20" s="4">
        <f>+Prezzi!BC20/Prezzi!$AP20*100</f>
        <v>99.516501997056963</v>
      </c>
      <c r="BD20" s="4">
        <f>+Prezzi!BD20/Prezzi!$AP20*100</f>
        <v>99.5585453016607</v>
      </c>
      <c r="BE20" s="4">
        <f>+Prezzi!BE20/Prezzi!$AP20*100</f>
        <v>98.976946254642272</v>
      </c>
      <c r="BF20" s="4">
        <f>+Prezzi!BF20/Prezzi!$AP20*100</f>
        <v>99.292271039170345</v>
      </c>
      <c r="BG20" s="4">
        <f>+Prezzi!BG20/Prezzi!$AP20*100</f>
        <v>99.642631910868189</v>
      </c>
      <c r="BH20" s="4">
        <f>+Prezzi!BH20/Prezzi!$AP20*100</f>
        <v>99.76175460724545</v>
      </c>
      <c r="BI20" s="4">
        <f>+Prezzi!BI20/Prezzi!$AP20*100</f>
        <v>100.44145469833927</v>
      </c>
      <c r="BJ20" s="4">
        <f>+Prezzi!BJ20/Prezzi!$AP20*100</f>
        <v>101.2542919206783</v>
      </c>
      <c r="BK20" s="4">
        <f>+Prezzi!BK20/Prezzi!$AP20*100</f>
        <v>102.84493027818652</v>
      </c>
      <c r="BL20" s="4">
        <f>+Prezzi!BL20/Prezzi!$AP20*100</f>
        <v>104.37951089622311</v>
      </c>
      <c r="BM20" s="4">
        <f>+Prezzi!BM20/Prezzi!$AP20*100</f>
        <v>105.62679559946744</v>
      </c>
    </row>
    <row r="21" spans="1:65" ht="12.75" x14ac:dyDescent="0.2">
      <c r="A21" s="24" t="s">
        <v>16</v>
      </c>
      <c r="B21" s="4">
        <v>7.3429621719153575</v>
      </c>
      <c r="C21" s="4">
        <v>7.2534138527456573</v>
      </c>
      <c r="D21" s="4">
        <v>7.2534138527456573</v>
      </c>
      <c r="E21" s="4">
        <v>9.357799353233597</v>
      </c>
      <c r="F21" s="4">
        <v>9.4921218319881469</v>
      </c>
      <c r="G21" s="4">
        <v>9.4025735128184458</v>
      </c>
      <c r="H21" s="4">
        <v>10.656249981194241</v>
      </c>
      <c r="I21" s="4">
        <v>10.566701662024542</v>
      </c>
      <c r="J21" s="4">
        <v>12.53676468375793</v>
      </c>
      <c r="K21" s="4">
        <v>12.626313002927629</v>
      </c>
      <c r="L21" s="4">
        <v>12.581538843342779</v>
      </c>
      <c r="M21" s="4">
        <v>12.626313002927633</v>
      </c>
      <c r="N21" s="4">
        <v>13.297925396700382</v>
      </c>
      <c r="O21" s="4">
        <v>14.596376024661026</v>
      </c>
      <c r="P21" s="4">
        <v>22.163208994500639</v>
      </c>
      <c r="Q21" s="4">
        <v>25.566045122949216</v>
      </c>
      <c r="R21" s="4">
        <v>28.028623900115957</v>
      </c>
      <c r="S21" s="4">
        <v>30.535976836867555</v>
      </c>
      <c r="T21" s="4">
        <v>34.968618635767683</v>
      </c>
      <c r="U21" s="4">
        <v>43.968224712322495</v>
      </c>
      <c r="V21" s="4">
        <v>54.042410618913706</v>
      </c>
      <c r="W21" s="4">
        <v>59.415309769095678</v>
      </c>
      <c r="X21" s="4">
        <v>56.311026730597995</v>
      </c>
      <c r="Y21" s="4">
        <v>58.347169368752382</v>
      </c>
      <c r="Z21" s="4">
        <v>58.947998343945493</v>
      </c>
      <c r="AA21" s="4">
        <v>60.183035681842441</v>
      </c>
      <c r="AB21" s="4">
        <v>61.050899757121357</v>
      </c>
      <c r="AC21" s="4">
        <v>63.954906470554683</v>
      </c>
      <c r="AD21" s="4">
        <v>67.927053584331304</v>
      </c>
      <c r="AE21" s="4">
        <v>71.565406823000643</v>
      </c>
      <c r="AF21" s="4">
        <v>76.105003524459633</v>
      </c>
      <c r="AG21" s="4">
        <v>81.512464301197568</v>
      </c>
      <c r="AH21" s="4">
        <v>80.377565125832788</v>
      </c>
      <c r="AI21" s="4">
        <v>83.843802885274528</v>
      </c>
      <c r="AJ21" s="4">
        <v>86.822973668356767</v>
      </c>
      <c r="AK21" s="4">
        <v>90.437556790232009</v>
      </c>
      <c r="AL21" s="4">
        <v>94.511555837050864</v>
      </c>
      <c r="AM21" s="4">
        <v>96.693117342738148</v>
      </c>
      <c r="AN21" s="4">
        <v>97.477324803409715</v>
      </c>
      <c r="AO21" s="4">
        <v>98.853362703990626</v>
      </c>
      <c r="AP21" s="4">
        <f>+Prezzi!AP21/Prezzi!$AP21*100</f>
        <v>100</v>
      </c>
      <c r="AQ21" s="4">
        <f>+Prezzi!AQ21/Prezzi!$AP21*100</f>
        <v>100.46403712296986</v>
      </c>
      <c r="AR21" s="4">
        <f>+Prezzi!AR21/Prezzi!$AP21*100</f>
        <v>102.40304938680809</v>
      </c>
      <c r="AS21" s="4">
        <f>+Prezzi!AS21/Prezzi!$AP21*100</f>
        <v>104.92210805435865</v>
      </c>
      <c r="AT21" s="4">
        <f>+Prezzi!AT21/Prezzi!$AP21*100</f>
        <v>108.07093138879682</v>
      </c>
      <c r="AU21" s="4">
        <f>+Prezzi!AU21/Prezzi!$AP21*100</f>
        <v>107.19257540603249</v>
      </c>
      <c r="AV21" s="4">
        <f>+Prezzi!AV21/Prezzi!$AP21*100</f>
        <v>110.93801789857474</v>
      </c>
      <c r="AW21" s="4">
        <f>+Prezzi!AW21/Prezzi!$AP21*100</f>
        <v>112.66158435531986</v>
      </c>
      <c r="AX21" s="4">
        <f>+Prezzi!AX21/Prezzi!$AP21*100</f>
        <v>115.4458070931389</v>
      </c>
      <c r="AY21" s="4">
        <f>+Prezzi!AY21/Prezzi!$AP21*100</f>
        <v>115.09777925091151</v>
      </c>
      <c r="AZ21" s="4">
        <f>+Prezzi!AZ21/Prezzi!$AP21*100</f>
        <v>116.0092807424594</v>
      </c>
      <c r="BA21" s="4">
        <f>+Prezzi!BA21/Prezzi!$AP21*100</f>
        <v>118.21345707656612</v>
      </c>
      <c r="BB21" s="4">
        <f>+Prezzi!BB21/Prezzi!$AP21*100</f>
        <v>117.88200198873054</v>
      </c>
      <c r="BC21" s="4">
        <f>+Prezzi!BC21/Prezzi!$AP21*100</f>
        <v>118.31289360291682</v>
      </c>
      <c r="BD21" s="4">
        <f>+Prezzi!BD21/Prezzi!$AP21*100</f>
        <v>120.99767981438517</v>
      </c>
      <c r="BE21" s="4">
        <f>+Prezzi!BE21/Prezzi!$AP21*100</f>
        <v>121.09711634073584</v>
      </c>
      <c r="BF21" s="4">
        <f>+Prezzi!BF21/Prezzi!$AP21*100</f>
        <v>120.58336095459066</v>
      </c>
      <c r="BG21" s="4">
        <f>+Prezzi!BG21/Prezzi!$AP21*100</f>
        <v>121.99204507789194</v>
      </c>
      <c r="BH21" s="4">
        <f>+Prezzi!BH21/Prezzi!$AP21*100</f>
        <v>121.57772621809745</v>
      </c>
      <c r="BI21" s="4">
        <f>+Prezzi!BI21/Prezzi!$AP21*100</f>
        <v>122.42293669207822</v>
      </c>
      <c r="BJ21" s="4">
        <f>+Prezzi!BJ21/Prezzi!$AP21*100</f>
        <v>122.82068279748093</v>
      </c>
      <c r="BK21" s="4">
        <f>+Prezzi!BK21/Prezzi!$AP21*100</f>
        <v>122.72124627113028</v>
      </c>
      <c r="BL21" s="4">
        <f>+Prezzi!BL21/Prezzi!$AP21*100</f>
        <v>123.36758369240968</v>
      </c>
      <c r="BM21" s="4">
        <f>+Prezzi!BM21/Prezzi!$AP21*100</f>
        <v>131.04076897580379</v>
      </c>
    </row>
    <row r="22" spans="1:65" ht="12.75" x14ac:dyDescent="0.2">
      <c r="A22" s="24" t="s">
        <v>17</v>
      </c>
      <c r="B22" s="4">
        <v>9.8185222924073585</v>
      </c>
      <c r="C22" s="4">
        <v>9.7316327145984438</v>
      </c>
      <c r="D22" s="4">
        <v>9.7750775035029012</v>
      </c>
      <c r="E22" s="4">
        <v>8.9713489087704428</v>
      </c>
      <c r="F22" s="4">
        <v>8.8844593309615263</v>
      </c>
      <c r="G22" s="4">
        <v>9.0582384865793575</v>
      </c>
      <c r="H22" s="4">
        <v>9.9271342646685063</v>
      </c>
      <c r="I22" s="4">
        <v>9.9054118702162803</v>
      </c>
      <c r="J22" s="4">
        <v>10.687418070496514</v>
      </c>
      <c r="K22" s="4">
        <v>10.7525852538532</v>
      </c>
      <c r="L22" s="4">
        <v>10.774307648305427</v>
      </c>
      <c r="M22" s="4">
        <v>10.839474831662114</v>
      </c>
      <c r="N22" s="4">
        <v>11.773537793107947</v>
      </c>
      <c r="O22" s="4">
        <v>13.272383010311726</v>
      </c>
      <c r="P22" s="4">
        <v>16.13973907800591</v>
      </c>
      <c r="Q22" s="4">
        <v>18.398868101037699</v>
      </c>
      <c r="R22" s="4">
        <v>20.636274729617256</v>
      </c>
      <c r="S22" s="4">
        <v>23.829466714094863</v>
      </c>
      <c r="T22" s="4">
        <v>30.411352233120159</v>
      </c>
      <c r="U22" s="4">
        <v>38.18796944701802</v>
      </c>
      <c r="V22" s="4">
        <v>47.506876667024116</v>
      </c>
      <c r="W22" s="4">
        <v>55.869998531132154</v>
      </c>
      <c r="X22" s="4">
        <v>58.952700384101334</v>
      </c>
      <c r="Y22" s="4">
        <v>64.593726970720212</v>
      </c>
      <c r="Z22" s="4">
        <v>67.167941920106827</v>
      </c>
      <c r="AA22" s="4">
        <v>66.961369115526438</v>
      </c>
      <c r="AB22" s="4">
        <v>66.945478899789478</v>
      </c>
      <c r="AC22" s="4">
        <v>72.507054407723544</v>
      </c>
      <c r="AD22" s="4">
        <v>76.257145321644813</v>
      </c>
      <c r="AE22" s="4">
        <v>80.722295943729023</v>
      </c>
      <c r="AF22" s="4">
        <v>85.171556350076287</v>
      </c>
      <c r="AG22" s="4">
        <v>88.889866832523666</v>
      </c>
      <c r="AH22" s="4">
        <v>90.065742797058292</v>
      </c>
      <c r="AI22" s="4">
        <v>94.55745368253838</v>
      </c>
      <c r="AJ22" s="4">
        <v>97.786922330208625</v>
      </c>
      <c r="AK22" s="4">
        <v>99.998073524501308</v>
      </c>
      <c r="AL22" s="4">
        <v>100.21717118566283</v>
      </c>
      <c r="AM22" s="4">
        <v>100.45115861584435</v>
      </c>
      <c r="AN22" s="4">
        <v>99.895201521643898</v>
      </c>
      <c r="AO22" s="4">
        <v>99.74096113630354</v>
      </c>
      <c r="AP22" s="4">
        <f>+Prezzi!AP22/Prezzi!$AP22*100</f>
        <v>100</v>
      </c>
      <c r="AQ22" s="4">
        <f>+Prezzi!AQ22/Prezzi!$AP22*100</f>
        <v>100.61121445655064</v>
      </c>
      <c r="AR22" s="4">
        <f>+Prezzi!AR22/Prezzi!$AP22*100</f>
        <v>101.61218885640891</v>
      </c>
      <c r="AS22" s="4">
        <f>+Prezzi!AS22/Prezzi!$AP22*100</f>
        <v>102.23226149348925</v>
      </c>
      <c r="AT22" s="4">
        <f>+Prezzi!AT22/Prezzi!$AP22*100</f>
        <v>104.2962175569138</v>
      </c>
      <c r="AU22" s="4">
        <f>+Prezzi!AU22/Prezzi!$AP22*100</f>
        <v>104.96943927717246</v>
      </c>
      <c r="AV22" s="4">
        <f>+Prezzi!AV22/Prezzi!$AP22*100</f>
        <v>110.03631854017186</v>
      </c>
      <c r="AW22" s="4">
        <f>+Prezzi!AW22/Prezzi!$AP22*100</f>
        <v>112.78235450438478</v>
      </c>
      <c r="AX22" s="4">
        <f>+Prezzi!AX22/Prezzi!$AP22*100</f>
        <v>114.45655062450173</v>
      </c>
      <c r="AY22" s="4">
        <f>+Prezzi!AY22/Prezzi!$AP22*100</f>
        <v>116.82168482593676</v>
      </c>
      <c r="AZ22" s="4">
        <f>+Prezzi!AZ22/Prezzi!$AP22*100</f>
        <v>117.61892107361149</v>
      </c>
      <c r="BA22" s="4">
        <f>+Prezzi!BA22/Prezzi!$AP22*100</f>
        <v>115.67897953760297</v>
      </c>
      <c r="BB22" s="4">
        <f>+Prezzi!BB22/Prezzi!$AP22*100</f>
        <v>114.47426698556117</v>
      </c>
      <c r="BC22" s="4">
        <f>+Prezzi!BC22/Prezzi!$AP22*100</f>
        <v>112.81778722650368</v>
      </c>
      <c r="BD22" s="4">
        <f>+Prezzi!BD22/Prezzi!$AP22*100</f>
        <v>112.34830365842856</v>
      </c>
      <c r="BE22" s="4">
        <f>+Prezzi!BE22/Prezzi!$AP22*100</f>
        <v>114.2971033749668</v>
      </c>
      <c r="BF22" s="4">
        <f>+Prezzi!BF22/Prezzi!$AP22*100</f>
        <v>115.08548144211179</v>
      </c>
      <c r="BG22" s="4">
        <f>+Prezzi!BG22/Prezzi!$AP22*100</f>
        <v>114.42997608291256</v>
      </c>
      <c r="BH22" s="4">
        <f>+Prezzi!BH22/Prezzi!$AP22*100</f>
        <v>114.8020196651608</v>
      </c>
      <c r="BI22" s="4">
        <f>+Prezzi!BI22/Prezzi!$AP22*100</f>
        <v>116.67109575693154</v>
      </c>
      <c r="BJ22" s="4">
        <f>+Prezzi!BJ22/Prezzi!$AP22*100</f>
        <v>116.67109575693154</v>
      </c>
      <c r="BK22" s="4">
        <f>+Prezzi!BK22/Prezzi!$AP22*100</f>
        <v>116.67995393746125</v>
      </c>
      <c r="BL22" s="4">
        <f>+Prezzi!BL22/Prezzi!$AP22*100</f>
        <v>116.67995393746125</v>
      </c>
      <c r="BM22" s="4">
        <f>+Prezzi!BM22/Prezzi!$AP22*100</f>
        <v>116.67995393746125</v>
      </c>
    </row>
    <row r="23" spans="1:65" ht="12.75" x14ac:dyDescent="0.2">
      <c r="A23" s="24" t="s">
        <v>18</v>
      </c>
      <c r="B23" s="4">
        <v>14.248835976755629</v>
      </c>
      <c r="C23" s="4">
        <v>13.969447036034932</v>
      </c>
      <c r="D23" s="4">
        <v>14.000490251670564</v>
      </c>
      <c r="E23" s="4">
        <v>15.832039974172915</v>
      </c>
      <c r="F23" s="4">
        <v>15.925169621079819</v>
      </c>
      <c r="G23" s="4">
        <v>17.104811815233877</v>
      </c>
      <c r="H23" s="4">
        <v>18.098194715574145</v>
      </c>
      <c r="I23" s="4">
        <v>18.781145459558076</v>
      </c>
      <c r="J23" s="4">
        <v>20.55060875078917</v>
      </c>
      <c r="K23" s="4">
        <v>20.643738397696069</v>
      </c>
      <c r="L23" s="4">
        <v>20.767911260238595</v>
      </c>
      <c r="M23" s="4">
        <v>20.767911260238595</v>
      </c>
      <c r="N23" s="4">
        <v>22.816763492190372</v>
      </c>
      <c r="O23" s="4">
        <v>26.293603643381282</v>
      </c>
      <c r="P23" s="4">
        <v>31.260518145082592</v>
      </c>
      <c r="Q23" s="4">
        <v>34.147537199196456</v>
      </c>
      <c r="R23" s="4">
        <v>36.724124096954021</v>
      </c>
      <c r="S23" s="4">
        <v>44.174495849505959</v>
      </c>
      <c r="T23" s="4">
        <v>53.549546971467187</v>
      </c>
      <c r="U23" s="4">
        <v>66.525611107161851</v>
      </c>
      <c r="V23" s="4">
        <v>83.13373147222562</v>
      </c>
      <c r="W23" s="4">
        <v>90.149498205878686</v>
      </c>
      <c r="X23" s="4">
        <v>89.602892220799234</v>
      </c>
      <c r="Y23" s="4">
        <v>87.740382938306354</v>
      </c>
      <c r="Z23" s="4">
        <v>86.58643696980532</v>
      </c>
      <c r="AA23" s="4">
        <v>86.890106961516139</v>
      </c>
      <c r="AB23" s="4">
        <v>84.906129682338914</v>
      </c>
      <c r="AC23" s="4">
        <v>86.242277645866409</v>
      </c>
      <c r="AD23" s="4">
        <v>88.79310557623711</v>
      </c>
      <c r="AE23" s="4">
        <v>91.202220843809428</v>
      </c>
      <c r="AF23" s="4">
        <v>92.092986152827777</v>
      </c>
      <c r="AG23" s="4">
        <v>94.340144091487687</v>
      </c>
      <c r="AH23" s="4">
        <v>96.141919375638423</v>
      </c>
      <c r="AI23" s="4">
        <v>97.046434618601751</v>
      </c>
      <c r="AJ23" s="4">
        <v>97.353133288584885</v>
      </c>
      <c r="AK23" s="4">
        <v>98.47437469158514</v>
      </c>
      <c r="AL23" s="4">
        <v>99.310197557342661</v>
      </c>
      <c r="AM23" s="4">
        <v>99.217896736945775</v>
      </c>
      <c r="AN23" s="4">
        <v>99.751057308690662</v>
      </c>
      <c r="AO23" s="4">
        <v>99.952836428619619</v>
      </c>
      <c r="AP23" s="4">
        <f>+Prezzi!AP23/Prezzi!$AP23*100</f>
        <v>100</v>
      </c>
      <c r="AQ23" s="4">
        <f>+Prezzi!AQ23/Prezzi!$AP23*100</f>
        <v>99.809809809809806</v>
      </c>
      <c r="AR23" s="4">
        <f>+Prezzi!AR23/Prezzi!$AP23*100</f>
        <v>99.7997997997998</v>
      </c>
      <c r="AS23" s="4">
        <f>+Prezzi!AS23/Prezzi!$AP23*100</f>
        <v>99.369369369369366</v>
      </c>
      <c r="AT23" s="4">
        <f>+Prezzi!AT23/Prezzi!$AP23*100</f>
        <v>99.179179179179172</v>
      </c>
      <c r="AU23" s="4">
        <f>+Prezzi!AU23/Prezzi!$AP23*100</f>
        <v>98.798798798798799</v>
      </c>
      <c r="AV23" s="4">
        <f>+Prezzi!AV23/Prezzi!$AP23*100</f>
        <v>98.568568568568566</v>
      </c>
      <c r="AW23" s="4">
        <f>+Prezzi!AW23/Prezzi!$AP23*100</f>
        <v>98.488488488488485</v>
      </c>
      <c r="AX23" s="4">
        <f>+Prezzi!AX23/Prezzi!$AP23*100</f>
        <v>97.927927927927911</v>
      </c>
      <c r="AY23" s="4">
        <f>+Prezzi!AY23/Prezzi!$AP23*100</f>
        <v>97.507507507507512</v>
      </c>
      <c r="AZ23" s="4">
        <f>+Prezzi!AZ23/Prezzi!$AP23*100</f>
        <v>96.876876876876878</v>
      </c>
      <c r="BA23" s="4">
        <f>+Prezzi!BA23/Prezzi!$AP23*100</f>
        <v>96.316316316316303</v>
      </c>
      <c r="BB23" s="4">
        <f>+Prezzi!BB23/Prezzi!$AP23*100</f>
        <v>96.286286286286284</v>
      </c>
      <c r="BC23" s="4">
        <f>+Prezzi!BC23/Prezzi!$AP23*100</f>
        <v>96.17617617617617</v>
      </c>
      <c r="BD23" s="4">
        <f>+Prezzi!BD23/Prezzi!$AP23*100</f>
        <v>96.456456456456451</v>
      </c>
      <c r="BE23" s="4">
        <f>+Prezzi!BE23/Prezzi!$AP23*100</f>
        <v>96.786786786786791</v>
      </c>
      <c r="BF23" s="4">
        <f>+Prezzi!BF23/Prezzi!$AP23*100</f>
        <v>97.187187187187192</v>
      </c>
      <c r="BG23" s="4">
        <f>+Prezzi!BG23/Prezzi!$AP23*100</f>
        <v>97.857857857857852</v>
      </c>
      <c r="BH23" s="4">
        <f>+Prezzi!BH23/Prezzi!$AP23*100</f>
        <v>98.498498498498492</v>
      </c>
      <c r="BI23" s="4">
        <f>+Prezzi!BI23/Prezzi!$AP23*100</f>
        <v>99.149149149149139</v>
      </c>
      <c r="BJ23" s="4">
        <f>+Prezzi!BJ23/Prezzi!$AP23*100</f>
        <v>99.909909909909913</v>
      </c>
      <c r="BK23" s="4">
        <f>+Prezzi!BK23/Prezzi!$AP23*100</f>
        <v>100.60060060060061</v>
      </c>
      <c r="BL23" s="4">
        <f>+Prezzi!BL23/Prezzi!$AP23*100</f>
        <v>101.33133133133131</v>
      </c>
      <c r="BM23" s="4">
        <f>+Prezzi!BM23/Prezzi!$AP23*100</f>
        <v>102.18218218218217</v>
      </c>
    </row>
    <row r="24" spans="1:65" ht="12.75" x14ac:dyDescent="0.2">
      <c r="A24" s="24" t="s">
        <v>19</v>
      </c>
      <c r="B24" s="4">
        <v>3.4374651304851165</v>
      </c>
      <c r="C24" s="4">
        <v>3.3584429435774132</v>
      </c>
      <c r="D24" s="4">
        <v>3.3781984903043392</v>
      </c>
      <c r="E24" s="4">
        <v>4.3462202799237106</v>
      </c>
      <c r="F24" s="4">
        <v>4.8203534013699327</v>
      </c>
      <c r="G24" s="4">
        <v>5.3142420695430825</v>
      </c>
      <c r="H24" s="4">
        <v>5.7686196442623787</v>
      </c>
      <c r="I24" s="4">
        <v>5.452530896631564</v>
      </c>
      <c r="J24" s="4">
        <v>6.5390859666124923</v>
      </c>
      <c r="K24" s="4">
        <v>6.5785970600663441</v>
      </c>
      <c r="L24" s="4">
        <v>6.5983526067932718</v>
      </c>
      <c r="M24" s="4">
        <v>6.5983526067932718</v>
      </c>
      <c r="N24" s="4">
        <v>6.9934635413317912</v>
      </c>
      <c r="O24" s="4">
        <v>7.744174316954977</v>
      </c>
      <c r="P24" s="4">
        <v>9.265351414928281</v>
      </c>
      <c r="Q24" s="4">
        <v>10.648239685813095</v>
      </c>
      <c r="R24" s="4">
        <v>12.248438970694101</v>
      </c>
      <c r="S24" s="4">
        <v>15.033971059190661</v>
      </c>
      <c r="T24" s="4">
        <v>18.313391815860367</v>
      </c>
      <c r="U24" s="4">
        <v>24.73394450211131</v>
      </c>
      <c r="V24" s="4">
        <v>31.253274921996887</v>
      </c>
      <c r="W24" s="4">
        <v>37.377494407343931</v>
      </c>
      <c r="X24" s="4">
        <v>41.552640059228096</v>
      </c>
      <c r="Y24" s="4">
        <v>44.700567336442354</v>
      </c>
      <c r="Z24" s="4">
        <v>46.523051549566375</v>
      </c>
      <c r="AA24" s="4">
        <v>49.985771554502037</v>
      </c>
      <c r="AB24" s="4">
        <v>51.940800074035096</v>
      </c>
      <c r="AC24" s="4">
        <v>56.977483717577904</v>
      </c>
      <c r="AD24" s="4">
        <v>62.660320854864658</v>
      </c>
      <c r="AE24" s="4">
        <v>68.094637417634544</v>
      </c>
      <c r="AF24" s="4">
        <v>71.225996656547665</v>
      </c>
      <c r="AG24" s="4">
        <v>74.39049197206306</v>
      </c>
      <c r="AH24" s="4">
        <v>76.577473027811862</v>
      </c>
      <c r="AI24" s="4">
        <v>80.071465026737926</v>
      </c>
      <c r="AJ24" s="4">
        <v>84.069949944602357</v>
      </c>
      <c r="AK24" s="4">
        <v>92.240368437001592</v>
      </c>
      <c r="AL24" s="4">
        <v>95.835816445869213</v>
      </c>
      <c r="AM24" s="4">
        <v>96.778951398014158</v>
      </c>
      <c r="AN24" s="4">
        <v>97.59229881383375</v>
      </c>
      <c r="AO24" s="4">
        <v>98.44362982616336</v>
      </c>
      <c r="AP24" s="4">
        <f>+Prezzi!AP24/Prezzi!$AP24*100</f>
        <v>100</v>
      </c>
      <c r="AQ24" s="4">
        <f>+Prezzi!AQ24/Prezzi!$AP24*100</f>
        <v>99.455002794857464</v>
      </c>
      <c r="AR24" s="4">
        <f>+Prezzi!AR24/Prezzi!$AP24*100</f>
        <v>99.95807713806596</v>
      </c>
      <c r="AS24" s="4">
        <f>+Prezzi!AS24/Prezzi!$AP24*100</f>
        <v>100.53102291783121</v>
      </c>
      <c r="AT24" s="4">
        <f>+Prezzi!AT24/Prezzi!$AP24*100</f>
        <v>99.706539966461719</v>
      </c>
      <c r="AU24" s="4">
        <f>+Prezzi!AU24/Prezzi!$AP24*100</f>
        <v>99.343208496366685</v>
      </c>
      <c r="AV24" s="4">
        <f>+Prezzi!AV24/Prezzi!$AP24*100</f>
        <v>101.08999441028507</v>
      </c>
      <c r="AW24" s="4">
        <f>+Prezzi!AW24/Prezzi!$AP24*100</f>
        <v>102.29178311906094</v>
      </c>
      <c r="AX24" s="4">
        <f>+Prezzi!AX24/Prezzi!$AP24*100</f>
        <v>102.57126886528786</v>
      </c>
      <c r="AY24" s="4">
        <f>+Prezzi!AY24/Prezzi!$AP24*100</f>
        <v>102.08216880939072</v>
      </c>
      <c r="AZ24" s="4">
        <f>+Prezzi!AZ24/Prezzi!$AP24*100</f>
        <v>100.39128004471773</v>
      </c>
      <c r="BA24" s="4">
        <f>+Prezzi!BA24/Prezzi!$AP24*100</f>
        <v>100.95025153717161</v>
      </c>
      <c r="BB24" s="4">
        <f>+Prezzi!BB24/Prezzi!$AP24*100</f>
        <v>99.902179988820578</v>
      </c>
      <c r="BC24" s="4">
        <f>+Prezzi!BC24/Prezzi!$AP24*100</f>
        <v>99.399105645612082</v>
      </c>
      <c r="BD24" s="4">
        <f>+Prezzi!BD24/Prezzi!$AP24*100</f>
        <v>99.42705422023478</v>
      </c>
      <c r="BE24" s="4">
        <f>+Prezzi!BE24/Prezzi!$AP24*100</f>
        <v>99.566797093348242</v>
      </c>
      <c r="BF24" s="4">
        <f>+Prezzi!BF24/Prezzi!$AP24*100</f>
        <v>99.734488541084403</v>
      </c>
      <c r="BG24" s="4">
        <f>+Prezzi!BG24/Prezzi!$AP24*100</f>
        <v>100.37730575740638</v>
      </c>
      <c r="BH24" s="4">
        <f>+Prezzi!BH24/Prezzi!$AP24*100</f>
        <v>100.60089435438793</v>
      </c>
      <c r="BI24" s="4">
        <f>+Prezzi!BI24/Prezzi!$AP24*100</f>
        <v>100.09782001117944</v>
      </c>
      <c r="BJ24" s="4">
        <f>+Prezzi!BJ24/Prezzi!$AP24*100</f>
        <v>100.47512576858581</v>
      </c>
      <c r="BK24" s="4">
        <f>+Prezzi!BK24/Prezzi!$AP24*100</f>
        <v>101.35550586920068</v>
      </c>
      <c r="BL24" s="4">
        <f>+Prezzi!BL24/Prezzi!$AP24*100</f>
        <v>101.5092230296255</v>
      </c>
      <c r="BM24" s="4">
        <f>+Prezzi!BM24/Prezzi!$AP24*100</f>
        <v>101.73281162660706</v>
      </c>
    </row>
    <row r="25" spans="1:65" ht="12.75" x14ac:dyDescent="0.2">
      <c r="A25" s="1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2.75" x14ac:dyDescent="0.2">
      <c r="A26" s="24" t="s">
        <v>26</v>
      </c>
      <c r="B26" s="4">
        <v>6.7892721737986603</v>
      </c>
      <c r="C26" s="4">
        <v>6.6749265371873152</v>
      </c>
      <c r="D26" s="4">
        <v>6.6749265371873152</v>
      </c>
      <c r="E26" s="4">
        <v>7.4467595843139005</v>
      </c>
      <c r="F26" s="4">
        <v>7.8469693124536084</v>
      </c>
      <c r="G26" s="4">
        <v>8.4615771092395899</v>
      </c>
      <c r="H26" s="4">
        <v>9.2477033609425963</v>
      </c>
      <c r="I26" s="4">
        <v>9.3620489975539414</v>
      </c>
      <c r="J26" s="4">
        <v>10.591264591125906</v>
      </c>
      <c r="K26" s="4">
        <v>10.712024907664031</v>
      </c>
      <c r="L26" s="4">
        <v>10.349574872557731</v>
      </c>
      <c r="M26" s="4">
        <v>10.357598058804088</v>
      </c>
      <c r="N26" s="4">
        <v>11.40129280763523</v>
      </c>
      <c r="O26" s="4">
        <v>13.80391592514682</v>
      </c>
      <c r="P26" s="4">
        <v>17.509417586720698</v>
      </c>
      <c r="Q26" s="4">
        <v>20.464852300720985</v>
      </c>
      <c r="R26" s="4">
        <v>24.158118810709642</v>
      </c>
      <c r="S26" s="4">
        <v>28.171338889176578</v>
      </c>
      <c r="T26" s="4">
        <v>34.505919305656306</v>
      </c>
      <c r="U26" s="4">
        <v>43.498183885727727</v>
      </c>
      <c r="V26" s="4">
        <v>54.294434164158766</v>
      </c>
      <c r="W26" s="4">
        <v>58.627208553362173</v>
      </c>
      <c r="X26" s="4">
        <v>56.547036929125909</v>
      </c>
      <c r="Y26" s="4">
        <v>56.399883800350075</v>
      </c>
      <c r="Z26" s="4">
        <v>56.406384041526259</v>
      </c>
      <c r="AA26" s="4">
        <v>57.486413315156298</v>
      </c>
      <c r="AB26" s="4">
        <v>58.218831463880349</v>
      </c>
      <c r="AC26" s="4">
        <v>61.757948964063978</v>
      </c>
      <c r="AD26" s="4">
        <v>65.264119867749386</v>
      </c>
      <c r="AE26" s="4">
        <v>70.428271534188852</v>
      </c>
      <c r="AF26" s="4">
        <v>74.666907801688396</v>
      </c>
      <c r="AG26" s="4">
        <v>77.978560258447345</v>
      </c>
      <c r="AH26" s="4">
        <v>77.208031989223116</v>
      </c>
      <c r="AI26" s="4">
        <v>79.398584511034741</v>
      </c>
      <c r="AJ26" s="4">
        <v>82.199670221921608</v>
      </c>
      <c r="AK26" s="4">
        <v>86.019266823262853</v>
      </c>
      <c r="AL26" s="4">
        <v>88.464671539363749</v>
      </c>
      <c r="AM26" s="4">
        <v>91.029902555146236</v>
      </c>
      <c r="AN26" s="4">
        <v>94.443797446124606</v>
      </c>
      <c r="AO26" s="4">
        <v>96.725380170424742</v>
      </c>
      <c r="AP26" s="4">
        <f>+Prezzi!AP26/Prezzi!$AP26*100</f>
        <v>100</v>
      </c>
      <c r="AQ26" s="4">
        <f>+Prezzi!AQ26/Prezzi!$AP26*100</f>
        <v>104.88209565157503</v>
      </c>
      <c r="AR26" s="4">
        <f>+Prezzi!AR26/Prezzi!$AP26*100</f>
        <v>109.22348972884591</v>
      </c>
      <c r="AS26" s="4">
        <f>+Prezzi!AS26/Prezzi!$AP26*100</f>
        <v>113.30481092164524</v>
      </c>
      <c r="AT26" s="4">
        <f>+Prezzi!AT26/Prezzi!$AP26*100</f>
        <v>115.96801091324053</v>
      </c>
      <c r="AU26" s="4">
        <f>+Prezzi!AU26/Prezzi!$AP26*100</f>
        <v>116.08324268192878</v>
      </c>
      <c r="AV26" s="4">
        <f>+Prezzi!AV26/Prezzi!$AP26*100</f>
        <v>116.94496509807517</v>
      </c>
      <c r="AW26" s="4">
        <f>+Prezzi!AW26/Prezzi!$AP26*100</f>
        <v>119.10065915559389</v>
      </c>
      <c r="AX26" s="4">
        <f>+Prezzi!AX26/Prezzi!$AP26*100</f>
        <v>119.98738812985216</v>
      </c>
      <c r="AY26" s="4">
        <f>+Prezzi!AY26/Prezzi!$AP26*100</f>
        <v>119.93121460452998</v>
      </c>
      <c r="AZ26" s="4">
        <f>+Prezzi!AZ26/Prezzi!$AP26*100</f>
        <v>120.63047993449617</v>
      </c>
      <c r="BA26" s="4">
        <f>+Prezzi!BA26/Prezzi!$AP26*100</f>
        <v>121.10192050376097</v>
      </c>
      <c r="BB26" s="4">
        <f>+Prezzi!BB26/Prezzi!$AP26*100</f>
        <v>120.63340831845548</v>
      </c>
      <c r="BC26" s="4">
        <f>+Prezzi!BC26/Prezzi!$AP26*100</f>
        <v>119.96998907753067</v>
      </c>
      <c r="BD26" s="4">
        <f>+Prezzi!BD26/Prezzi!$AP26*100</f>
        <v>119.41826372356876</v>
      </c>
      <c r="BE26" s="4">
        <f>+Prezzi!BE26/Prezzi!$AP26*100</f>
        <v>118.33593494008738</v>
      </c>
      <c r="BF26" s="4">
        <f>+Prezzi!BF26/Prezzi!$AP26*100</f>
        <v>118.10946510950473</v>
      </c>
      <c r="BG26" s="4">
        <f>+Prezzi!BG26/Prezzi!$AP26*100</f>
        <v>118.31594211851933</v>
      </c>
      <c r="BH26" s="4">
        <f>+Prezzi!BH26/Prezzi!$AP26*100</f>
        <v>118.50896793976726</v>
      </c>
      <c r="BI26" s="4">
        <f>+Prezzi!BI26/Prezzi!$AP26*100</f>
        <v>118.0020224570703</v>
      </c>
      <c r="BJ26" s="4">
        <f>+Prezzi!BJ26/Prezzi!$AP26*100</f>
        <v>117.88432283679128</v>
      </c>
      <c r="BK26" s="4">
        <f>+Prezzi!BK26/Prezzi!$AP26*100</f>
        <v>119.16109762696341</v>
      </c>
      <c r="BL26" s="4">
        <f>+Prezzi!BL26/Prezzi!$AP26*100</f>
        <v>120.90521784198403</v>
      </c>
      <c r="BM26" s="4">
        <f>+Prezzi!BM26/Prezzi!$AP26*100</f>
        <v>122.07608018880252</v>
      </c>
    </row>
    <row r="27" spans="1:65" ht="12.75" x14ac:dyDescent="0.2">
      <c r="A27" s="2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ht="12.75" x14ac:dyDescent="0.2">
      <c r="A28" s="16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>
        <v>9.8885948856924202</v>
      </c>
      <c r="M28" s="4">
        <v>9.7095509063301275</v>
      </c>
      <c r="N28" s="4">
        <v>10.25216626257132</v>
      </c>
      <c r="O28" s="4">
        <v>12.154448472760034</v>
      </c>
      <c r="P28" s="4">
        <v>15.174844844506344</v>
      </c>
      <c r="Q28" s="4">
        <v>18.376266369708002</v>
      </c>
      <c r="R28" s="4">
        <v>23.06035593827951</v>
      </c>
      <c r="S28" s="4">
        <v>26.558527279913097</v>
      </c>
      <c r="T28" s="4">
        <v>31.719979146848228</v>
      </c>
      <c r="U28" s="4">
        <v>40.644480889231964</v>
      </c>
      <c r="V28" s="4">
        <v>52.330756056047939</v>
      </c>
      <c r="W28" s="4">
        <v>56.565402838936087</v>
      </c>
      <c r="X28" s="4">
        <v>52.788141614547236</v>
      </c>
      <c r="Y28" s="4">
        <v>51.070076631086515</v>
      </c>
      <c r="Z28" s="4">
        <v>50.828976640423178</v>
      </c>
      <c r="AA28" s="4">
        <v>51.328804006323175</v>
      </c>
      <c r="AB28" s="4">
        <v>52.312053487883162</v>
      </c>
      <c r="AC28" s="4">
        <v>55.655371719764617</v>
      </c>
      <c r="AD28" s="4">
        <v>58.631549193082328</v>
      </c>
      <c r="AE28" s="4">
        <v>63.859430841339019</v>
      </c>
      <c r="AF28" s="4">
        <v>67.74549409904202</v>
      </c>
      <c r="AG28" s="4">
        <v>69.801997973405619</v>
      </c>
      <c r="AH28" s="4">
        <v>67.505804066432745</v>
      </c>
      <c r="AI28" s="4">
        <v>71.284731209689255</v>
      </c>
      <c r="AJ28" s="4">
        <v>74.722242018339088</v>
      </c>
      <c r="AK28" s="4">
        <v>80.789041673719964</v>
      </c>
      <c r="AL28" s="4">
        <v>81.65958736861036</v>
      </c>
      <c r="AM28" s="4">
        <v>85.885892976905239</v>
      </c>
      <c r="AN28" s="4">
        <v>90.033321330575248</v>
      </c>
      <c r="AO28" s="4">
        <v>93.446862503049829</v>
      </c>
      <c r="AP28" s="4">
        <f>+Prezzi!AP28/Prezzi!$AP28*100</f>
        <v>100</v>
      </c>
      <c r="AQ28" s="4">
        <f>+Prezzi!AQ28/Prezzi!$AP28*100</f>
        <v>105.56937293720452</v>
      </c>
      <c r="AR28" s="4">
        <f>+Prezzi!AR28/Prezzi!$AP28*100</f>
        <v>111.06022581190516</v>
      </c>
      <c r="AS28" s="4">
        <f>+Prezzi!AS28/Prezzi!$AP28*100</f>
        <v>117.10412658895311</v>
      </c>
      <c r="AT28" s="4">
        <f>+Prezzi!AT28/Prezzi!$AP28*100</f>
        <v>122.60632881635986</v>
      </c>
      <c r="AU28" s="4">
        <f>+Prezzi!AU28/Prezzi!$AP28*100</f>
        <v>124.22646399698765</v>
      </c>
      <c r="AV28" s="4">
        <f>+Prezzi!AV28/Prezzi!$AP28*100</f>
        <v>126.39076634975579</v>
      </c>
      <c r="AW28" s="4">
        <f>+Prezzi!AW28/Prezzi!$AP28*100</f>
        <v>128.74585819164906</v>
      </c>
      <c r="AX28" s="4">
        <f>+Prezzi!AX28/Prezzi!$AP28*100</f>
        <v>132.45417676735875</v>
      </c>
      <c r="AY28" s="4">
        <f>+Prezzi!AY28/Prezzi!$AP28*100</f>
        <v>133.13302014669947</v>
      </c>
      <c r="AZ28" s="4">
        <f>+Prezzi!AZ28/Prezzi!$AP28*100</f>
        <v>135.73849585657186</v>
      </c>
      <c r="BA28" s="4">
        <f>+Prezzi!BA28/Prezzi!$AP28*100</f>
        <v>136.74663058880304</v>
      </c>
      <c r="BB28" s="4">
        <f>+Prezzi!BB28/Prezzi!$AP28*100</f>
        <v>136.04085703568586</v>
      </c>
      <c r="BC28" s="4">
        <f>+Prezzi!BC28/Prezzi!$AP28*100</f>
        <v>136.05992811431426</v>
      </c>
      <c r="BD28" s="4">
        <f>+Prezzi!BD28/Prezzi!$AP28*100</f>
        <v>134.97608703034928</v>
      </c>
      <c r="BE28" s="4">
        <f>+Prezzi!BE28/Prezzi!$AP28*100</f>
        <v>132.90731904156365</v>
      </c>
      <c r="BF28" s="4">
        <f>+Prezzi!BF28/Prezzi!$AP28*100</f>
        <v>132.73253383497664</v>
      </c>
      <c r="BG28" s="4">
        <f>+Prezzi!BG28/Prezzi!$AP28*100</f>
        <v>132.43257081996873</v>
      </c>
      <c r="BH28" s="4">
        <f>+Prezzi!BH28/Prezzi!$AP28*100</f>
        <v>133.10237165359115</v>
      </c>
      <c r="BI28" s="4">
        <f>+Prezzi!BI28/Prezzi!$AP28*100</f>
        <v>133.6740211558278</v>
      </c>
      <c r="BJ28" s="4">
        <f>+Prezzi!BJ28/Prezzi!$AP28*100</f>
        <v>134.16323598654913</v>
      </c>
      <c r="BK28" s="4">
        <f>+Prezzi!BK28/Prezzi!$AP28*100</f>
        <v>136.65518144870447</v>
      </c>
      <c r="BL28" s="4">
        <f>+Prezzi!BL28/Prezzi!$AP28*100</f>
        <v>141.03479577823668</v>
      </c>
      <c r="BM28" s="4">
        <f>+Prezzi!BM28/Prezzi!$AP28*100</f>
        <v>145.17980538223057</v>
      </c>
    </row>
    <row r="29" spans="1:65" ht="12.75" x14ac:dyDescent="0.2">
      <c r="A29" s="16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9.8187056137723552</v>
      </c>
      <c r="M29" s="4">
        <v>9.8711671245075774</v>
      </c>
      <c r="N29" s="4">
        <v>11.107080991778114</v>
      </c>
      <c r="O29" s="4">
        <v>13.846747381673131</v>
      </c>
      <c r="P29" s="4">
        <v>17.178147253109987</v>
      </c>
      <c r="Q29" s="4">
        <v>20.373065598882068</v>
      </c>
      <c r="R29" s="4">
        <v>25.212679402054778</v>
      </c>
      <c r="S29" s="4">
        <v>29.125816218571771</v>
      </c>
      <c r="T29" s="4">
        <v>37.384241778767915</v>
      </c>
      <c r="U29" s="4">
        <v>46.569478298605887</v>
      </c>
      <c r="V29" s="4">
        <v>58.191605138280551</v>
      </c>
      <c r="W29" s="4">
        <v>60.49080093545458</v>
      </c>
      <c r="X29" s="4">
        <v>54.803721949572768</v>
      </c>
      <c r="Y29" s="4">
        <v>54.028990180685462</v>
      </c>
      <c r="Z29" s="4">
        <v>53.479729893373793</v>
      </c>
      <c r="AA29" s="4">
        <v>54.010204890008389</v>
      </c>
      <c r="AB29" s="4">
        <v>54.897976448232392</v>
      </c>
      <c r="AC29" s="4">
        <v>59.358927118039304</v>
      </c>
      <c r="AD29" s="4">
        <v>63.063112964373609</v>
      </c>
      <c r="AE29" s="4">
        <v>69.239401417429207</v>
      </c>
      <c r="AF29" s="4">
        <v>74.421275035808151</v>
      </c>
      <c r="AG29" s="4">
        <v>77.05488393741814</v>
      </c>
      <c r="AH29" s="4">
        <v>73.307058243082935</v>
      </c>
      <c r="AI29" s="4">
        <v>75.532745162027254</v>
      </c>
      <c r="AJ29" s="4">
        <v>78.402921778751747</v>
      </c>
      <c r="AK29" s="4">
        <v>81.871314673743058</v>
      </c>
      <c r="AL29" s="4">
        <v>85.8406766029849</v>
      </c>
      <c r="AM29" s="4">
        <v>89.103656375544077</v>
      </c>
      <c r="AN29" s="4">
        <v>93.844857384310956</v>
      </c>
      <c r="AO29" s="4">
        <v>96.534876228023606</v>
      </c>
      <c r="AP29" s="4">
        <f>+Prezzi!AP29/Prezzi!$AP29*100</f>
        <v>100</v>
      </c>
      <c r="AQ29" s="4">
        <f>+Prezzi!AQ29/Prezzi!$AP29*100</f>
        <v>108.08787071183508</v>
      </c>
      <c r="AR29" s="4">
        <f>+Prezzi!AR29/Prezzi!$AP29*100</f>
        <v>116.18495273363511</v>
      </c>
      <c r="AS29" s="4">
        <f>+Prezzi!AS29/Prezzi!$AP29*100</f>
        <v>122.56341533551864</v>
      </c>
      <c r="AT29" s="4">
        <f>+Prezzi!AT29/Prezzi!$AP29*100</f>
        <v>125.91649807220942</v>
      </c>
      <c r="AU29" s="4">
        <f>+Prezzi!AU29/Prezzi!$AP29*100</f>
        <v>125.03786876287921</v>
      </c>
      <c r="AV29" s="4">
        <f>+Prezzi!AV29/Prezzi!$AP29*100</f>
        <v>125.24524386064195</v>
      </c>
      <c r="AW29" s="4">
        <f>+Prezzi!AW29/Prezzi!$AP29*100</f>
        <v>128.74975601695408</v>
      </c>
      <c r="AX29" s="4">
        <f>+Prezzi!AX29/Prezzi!$AP29*100</f>
        <v>129.25680136636095</v>
      </c>
      <c r="AY29" s="4">
        <f>+Prezzi!AY29/Prezzi!$AP29*100</f>
        <v>129.67188993427351</v>
      </c>
      <c r="AZ29" s="4">
        <f>+Prezzi!AZ29/Prezzi!$AP29*100</f>
        <v>131.34520718053514</v>
      </c>
      <c r="BA29" s="4">
        <f>+Prezzi!BA29/Prezzi!$AP29*100</f>
        <v>131.94419620121775</v>
      </c>
      <c r="BB29" s="4">
        <f>+Prezzi!BB29/Prezzi!$AP29*100</f>
        <v>131.72873662063995</v>
      </c>
      <c r="BC29" s="4">
        <f>+Prezzi!BC29/Prezzi!$AP29*100</f>
        <v>130.32243817855206</v>
      </c>
      <c r="BD29" s="4">
        <f>+Prezzi!BD29/Prezzi!$AP29*100</f>
        <v>129.546968985397</v>
      </c>
      <c r="BE29" s="4">
        <f>+Prezzi!BE29/Prezzi!$AP29*100</f>
        <v>127.91586873709629</v>
      </c>
      <c r="BF29" s="4">
        <f>+Prezzi!BF29/Prezzi!$AP29*100</f>
        <v>127.48124929077458</v>
      </c>
      <c r="BG29" s="4">
        <f>+Prezzi!BG29/Prezzi!$AP29*100</f>
        <v>127.81903152855034</v>
      </c>
      <c r="BH29" s="4">
        <f>+Prezzi!BH29/Prezzi!$AP29*100</f>
        <v>127.70004537552045</v>
      </c>
      <c r="BI29" s="4">
        <f>+Prezzi!BI29/Prezzi!$AP29*100</f>
        <v>125.78502373462423</v>
      </c>
      <c r="BJ29" s="4">
        <f>+Prezzi!BJ29/Prezzi!$AP29*100</f>
        <v>124.92324902395559</v>
      </c>
      <c r="BK29" s="4">
        <f>+Prezzi!BK29/Prezzi!$AP29*100</f>
        <v>126.2828820569909</v>
      </c>
      <c r="BL29" s="4">
        <f>+Prezzi!BL29/Prezzi!$AP29*100</f>
        <v>127.76540224705887</v>
      </c>
      <c r="BM29" s="4">
        <f>+Prezzi!BM29/Prezzi!$AP29*100</f>
        <v>127.57080787601767</v>
      </c>
    </row>
    <row r="30" spans="1:65" ht="12.75" x14ac:dyDescent="0.2">
      <c r="A30" s="16" t="s">
        <v>35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>
        <v>8.295950340773631</v>
      </c>
      <c r="M30" s="4">
        <v>8.3960485777987905</v>
      </c>
      <c r="N30" s="4">
        <v>9.680050234203577</v>
      </c>
      <c r="O30" s="4">
        <v>12.365126605529978</v>
      </c>
      <c r="P30" s="4">
        <v>17.887578174751187</v>
      </c>
      <c r="Q30" s="4">
        <v>20.217566479073813</v>
      </c>
      <c r="R30" s="4">
        <v>22.468650278617702</v>
      </c>
      <c r="S30" s="4">
        <v>26.04996273173667</v>
      </c>
      <c r="T30" s="4">
        <v>30.379445407807324</v>
      </c>
      <c r="U30" s="4">
        <v>38.318314554768918</v>
      </c>
      <c r="V30" s="4">
        <v>47.733230076185976</v>
      </c>
      <c r="W30" s="4">
        <v>53.614209067193592</v>
      </c>
      <c r="X30" s="4">
        <v>55.108911904354692</v>
      </c>
      <c r="Y30" s="4">
        <v>54.581885986205897</v>
      </c>
      <c r="Z30" s="4">
        <v>54.90936065484599</v>
      </c>
      <c r="AA30" s="4">
        <v>55.443094955373105</v>
      </c>
      <c r="AB30" s="4">
        <v>55.625856646635825</v>
      </c>
      <c r="AC30" s="4">
        <v>57.979648131190601</v>
      </c>
      <c r="AD30" s="4">
        <v>60.625470249130785</v>
      </c>
      <c r="AE30" s="4">
        <v>66.216909590876583</v>
      </c>
      <c r="AF30" s="4">
        <v>70.485655176927423</v>
      </c>
      <c r="AG30" s="4">
        <v>74.792739416296854</v>
      </c>
      <c r="AH30" s="4">
        <v>78.551991238392219</v>
      </c>
      <c r="AI30" s="4">
        <v>82.479697376183623</v>
      </c>
      <c r="AJ30" s="4">
        <v>86.652711375905568</v>
      </c>
      <c r="AK30" s="4">
        <v>91.173839828584647</v>
      </c>
      <c r="AL30" s="4">
        <v>93.756031098808435</v>
      </c>
      <c r="AM30" s="4">
        <v>95.89327280511985</v>
      </c>
      <c r="AN30" s="4">
        <v>97.274416957034148</v>
      </c>
      <c r="AO30" s="4">
        <v>98.213670665503301</v>
      </c>
      <c r="AP30" s="4">
        <f>+Prezzi!AP30/Prezzi!$AP30*100</f>
        <v>100</v>
      </c>
      <c r="AQ30" s="4">
        <f>+Prezzi!AQ30/Prezzi!$AP30*100</f>
        <v>105.30833376757758</v>
      </c>
      <c r="AR30" s="4">
        <f>+Prezzi!AR30/Prezzi!$AP30*100</f>
        <v>105.49806948080634</v>
      </c>
      <c r="AS30" s="4">
        <f>+Prezzi!AS30/Prezzi!$AP30*100</f>
        <v>108.83390640968977</v>
      </c>
      <c r="AT30" s="4">
        <f>+Prezzi!AT30/Prezzi!$AP30*100</f>
        <v>110.81410023128898</v>
      </c>
      <c r="AU30" s="4">
        <f>+Prezzi!AU30/Prezzi!$AP30*100</f>
        <v>113.2547458796852</v>
      </c>
      <c r="AV30" s="4">
        <f>+Prezzi!AV30/Prezzi!$AP30*100</f>
        <v>115.12524750942165</v>
      </c>
      <c r="AW30" s="4">
        <f>+Prezzi!AW30/Prezzi!$AP30*100</f>
        <v>118.58935099271801</v>
      </c>
      <c r="AX30" s="4">
        <f>+Prezzi!AX30/Prezzi!$AP30*100</f>
        <v>119.42066476755497</v>
      </c>
      <c r="AY30" s="4">
        <f>+Prezzi!AY30/Prezzi!$AP30*100</f>
        <v>118.7572947545996</v>
      </c>
      <c r="AZ30" s="4">
        <f>+Prezzi!AZ30/Prezzi!$AP30*100</f>
        <v>117.44372815109952</v>
      </c>
      <c r="BA30" s="4">
        <f>+Prezzi!BA30/Prezzi!$AP30*100</f>
        <v>118.28312915328173</v>
      </c>
      <c r="BB30" s="4">
        <f>+Prezzi!BB30/Prezzi!$AP30*100</f>
        <v>117.84620219635507</v>
      </c>
      <c r="BC30" s="4">
        <f>+Prezzi!BC30/Prezzi!$AP30*100</f>
        <v>118.35182658595733</v>
      </c>
      <c r="BD30" s="4">
        <f>+Prezzi!BD30/Prezzi!$AP30*100</f>
        <v>118.31522009029148</v>
      </c>
      <c r="BE30" s="4">
        <f>+Prezzi!BE30/Prezzi!$AP30*100</f>
        <v>117.66443182478392</v>
      </c>
      <c r="BF30" s="4">
        <f>+Prezzi!BF30/Prezzi!$AP30*100</f>
        <v>117.01181366862603</v>
      </c>
      <c r="BG30" s="4">
        <f>+Prezzi!BG30/Prezzi!$AP30*100</f>
        <v>117.04973900580507</v>
      </c>
      <c r="BH30" s="4">
        <f>+Prezzi!BH30/Prezzi!$AP30*100</f>
        <v>117.46903245256341</v>
      </c>
      <c r="BI30" s="4">
        <f>+Prezzi!BI30/Prezzi!$AP30*100</f>
        <v>117.0902654356502</v>
      </c>
      <c r="BJ30" s="4">
        <f>+Prezzi!BJ30/Prezzi!$AP30*100</f>
        <v>117.13088726216623</v>
      </c>
      <c r="BK30" s="4">
        <f>+Prezzi!BK30/Prezzi!$AP30*100</f>
        <v>117.68513531475413</v>
      </c>
      <c r="BL30" s="4">
        <f>+Prezzi!BL30/Prezzi!$AP30*100</f>
        <v>118.41729868703885</v>
      </c>
      <c r="BM30" s="4">
        <f>+Prezzi!BM30/Prezzi!$AP30*100</f>
        <v>119.32890802161293</v>
      </c>
    </row>
    <row r="31" spans="1:65" ht="12.75" x14ac:dyDescent="0.2">
      <c r="A31" s="16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12.416881925525649</v>
      </c>
      <c r="M31" s="4">
        <v>12.43534842549248</v>
      </c>
      <c r="N31" s="4">
        <v>13.416263167759704</v>
      </c>
      <c r="O31" s="4">
        <v>15.892848924716699</v>
      </c>
      <c r="P31" s="4">
        <v>20.317506166478484</v>
      </c>
      <c r="Q31" s="4">
        <v>23.825005950870704</v>
      </c>
      <c r="R31" s="4">
        <v>26.875340685739541</v>
      </c>
      <c r="S31" s="4">
        <v>31.531788116360257</v>
      </c>
      <c r="T31" s="4">
        <v>37.453042875055615</v>
      </c>
      <c r="U31" s="4">
        <v>47.372379865906026</v>
      </c>
      <c r="V31" s="4">
        <v>57.282076353973245</v>
      </c>
      <c r="W31" s="4">
        <v>63.459382923493862</v>
      </c>
      <c r="X31" s="4">
        <v>64.653038158150778</v>
      </c>
      <c r="Y31" s="4">
        <v>67.056540496087166</v>
      </c>
      <c r="Z31" s="4">
        <v>67.937140607826777</v>
      </c>
      <c r="AA31" s="4">
        <v>70.685199605778195</v>
      </c>
      <c r="AB31" s="4">
        <v>71.858731491999947</v>
      </c>
      <c r="AC31" s="4">
        <v>75.453016405356564</v>
      </c>
      <c r="AD31" s="4">
        <v>79.834378539238045</v>
      </c>
      <c r="AE31" s="4">
        <v>84.125384393352405</v>
      </c>
      <c r="AF31" s="4">
        <v>88.541087786123001</v>
      </c>
      <c r="AG31" s="4">
        <v>93.558617380139054</v>
      </c>
      <c r="AH31" s="4">
        <v>94.372222909041582</v>
      </c>
      <c r="AI31" s="4">
        <v>93.495719297553052</v>
      </c>
      <c r="AJ31" s="4">
        <v>94.619087824999042</v>
      </c>
      <c r="AK31" s="4">
        <v>95.959860985171943</v>
      </c>
      <c r="AL31" s="4">
        <v>96.376992948175996</v>
      </c>
      <c r="AM31" s="4">
        <v>96.497872687823943</v>
      </c>
      <c r="AN31" s="4">
        <v>98.348799207643992</v>
      </c>
      <c r="AO31" s="4">
        <v>99.336471509821266</v>
      </c>
      <c r="AP31" s="4">
        <f>+Prezzi!AP31/Prezzi!$AP31*100</f>
        <v>100</v>
      </c>
      <c r="AQ31" s="4">
        <f>+Prezzi!AQ31/Prezzi!$AP31*100</f>
        <v>100.304332813749</v>
      </c>
      <c r="AR31" s="4">
        <f>+Prezzi!AR31/Prezzi!$AP31*100</f>
        <v>101.26688566872969</v>
      </c>
      <c r="AS31" s="4">
        <f>+Prezzi!AS31/Prezzi!$AP31*100</f>
        <v>101.9189164083582</v>
      </c>
      <c r="AT31" s="4">
        <f>+Prezzi!AT31/Prezzi!$AP31*100</f>
        <v>103.11408483091699</v>
      </c>
      <c r="AU31" s="4">
        <f>+Prezzi!AU31/Prezzi!$AP31*100</f>
        <v>103.59056857981641</v>
      </c>
      <c r="AV31" s="4">
        <f>+Prezzi!AV31/Prezzi!$AP31*100</f>
        <v>105.23770440287149</v>
      </c>
      <c r="AW31" s="4">
        <f>+Prezzi!AW31/Prezzi!$AP31*100</f>
        <v>105.90863402539263</v>
      </c>
      <c r="AX31" s="4">
        <f>+Prezzi!AX31/Prezzi!$AP31*100</f>
        <v>106.47121064066091</v>
      </c>
      <c r="AY31" s="4">
        <f>+Prezzi!AY31/Prezzi!$AP31*100</f>
        <v>106.67658465846645</v>
      </c>
      <c r="AZ31" s="4">
        <f>+Prezzi!AZ31/Prezzi!$AP31*100</f>
        <v>106.34958546848006</v>
      </c>
      <c r="BA31" s="4">
        <f>+Prezzi!BA31/Prezzi!$AP31*100</f>
        <v>106.25025978316593</v>
      </c>
      <c r="BB31" s="4">
        <f>+Prezzi!BB31/Prezzi!$AP31*100</f>
        <v>105.60793611517315</v>
      </c>
      <c r="BC31" s="4">
        <f>+Prezzi!BC31/Prezzi!$AP31*100</f>
        <v>104.93134198095417</v>
      </c>
      <c r="BD31" s="4">
        <f>+Prezzi!BD31/Prezzi!$AP31*100</f>
        <v>104.67774076616317</v>
      </c>
      <c r="BE31" s="4">
        <f>+Prezzi!BE31/Prezzi!$AP31*100</f>
        <v>104.75102464064638</v>
      </c>
      <c r="BF31" s="4">
        <f>+Prezzi!BF31/Prezzi!$AP31*100</f>
        <v>104.86414950832616</v>
      </c>
      <c r="BG31" s="4">
        <f>+Prezzi!BG31/Prezzi!$AP31*100</f>
        <v>105.24080408476752</v>
      </c>
      <c r="BH31" s="4">
        <f>+Prezzi!BH31/Prezzi!$AP31*100</f>
        <v>105.29640889052531</v>
      </c>
      <c r="BI31" s="4">
        <f>+Prezzi!BI31/Prezzi!$AP31*100</f>
        <v>106.03614372465282</v>
      </c>
      <c r="BJ31" s="4">
        <f>+Prezzi!BJ31/Prezzi!$AP31*100</f>
        <v>106.31720920564163</v>
      </c>
      <c r="BK31" s="4">
        <f>+Prezzi!BK31/Prezzi!$AP31*100</f>
        <v>106.92940242797305</v>
      </c>
      <c r="BL31" s="4">
        <f>+Prezzi!BL31/Prezzi!$AP31*100</f>
        <v>107.76764848775409</v>
      </c>
      <c r="BM31" s="4">
        <f>+Prezzi!BM31/Prezzi!$AP31*100</f>
        <v>109.08743553961726</v>
      </c>
    </row>
    <row r="32" spans="1:65" ht="12.75" x14ac:dyDescent="0.2">
      <c r="A32" s="16" t="s">
        <v>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>
        <v>14.975364839199541</v>
      </c>
      <c r="M32" s="4">
        <v>15.002485257083315</v>
      </c>
      <c r="N32" s="4">
        <v>16.413441520754244</v>
      </c>
      <c r="O32" s="4">
        <v>18.828747644397225</v>
      </c>
      <c r="P32" s="4">
        <v>22.453151910148463</v>
      </c>
      <c r="Q32" s="4">
        <v>24.780565030052532</v>
      </c>
      <c r="R32" s="4">
        <v>27.011507249051466</v>
      </c>
      <c r="S32" s="4">
        <v>32.673113158770015</v>
      </c>
      <c r="T32" s="4">
        <v>39.723552297506522</v>
      </c>
      <c r="U32" s="4">
        <v>50.20777548012677</v>
      </c>
      <c r="V32" s="4">
        <v>63.003840868689913</v>
      </c>
      <c r="W32" s="4">
        <v>69.780551496930926</v>
      </c>
      <c r="X32" s="4">
        <v>71.152514855816449</v>
      </c>
      <c r="Y32" s="4">
        <v>71.167489618695868</v>
      </c>
      <c r="Z32" s="4">
        <v>71.125452325235457</v>
      </c>
      <c r="AA32" s="4">
        <v>72.603301690904104</v>
      </c>
      <c r="AB32" s="4">
        <v>72.098654758090348</v>
      </c>
      <c r="AC32" s="4">
        <v>74.809083785494451</v>
      </c>
      <c r="AD32" s="4">
        <v>78.515056729841902</v>
      </c>
      <c r="AE32" s="4">
        <v>82.040390067760285</v>
      </c>
      <c r="AF32" s="4">
        <v>83.760505627597965</v>
      </c>
      <c r="AG32" s="4">
        <v>86.401326516953176</v>
      </c>
      <c r="AH32" s="4">
        <v>88.401963469057719</v>
      </c>
      <c r="AI32" s="4">
        <v>90.335253791150777</v>
      </c>
      <c r="AJ32" s="4">
        <v>92.080211021862539</v>
      </c>
      <c r="AK32" s="4">
        <v>95.876020221760086</v>
      </c>
      <c r="AL32" s="4">
        <v>97.788774336477019</v>
      </c>
      <c r="AM32" s="4">
        <v>98.137326209435599</v>
      </c>
      <c r="AN32" s="4">
        <v>98.83397570596992</v>
      </c>
      <c r="AO32" s="4">
        <v>99.337253362416206</v>
      </c>
      <c r="AP32" s="4">
        <f>+Prezzi!AP32/Prezzi!$AP32*100</f>
        <v>100</v>
      </c>
      <c r="AQ32" s="4">
        <f>+Prezzi!AQ32/Prezzi!$AP32*100</f>
        <v>99.64094990203472</v>
      </c>
      <c r="AR32" s="4">
        <f>+Prezzi!AR32/Prezzi!$AP32*100</f>
        <v>99.776899962239924</v>
      </c>
      <c r="AS32" s="4">
        <f>+Prezzi!AS32/Prezzi!$AP32*100</f>
        <v>99.682018056862802</v>
      </c>
      <c r="AT32" s="4">
        <f>+Prezzi!AT32/Prezzi!$AP32*100</f>
        <v>99.222309456721817</v>
      </c>
      <c r="AU32" s="4">
        <f>+Prezzi!AU32/Prezzi!$AP32*100</f>
        <v>98.816393541814534</v>
      </c>
      <c r="AV32" s="4">
        <f>+Prezzi!AV32/Prezzi!$AP32*100</f>
        <v>99.283608169451853</v>
      </c>
      <c r="AW32" s="4">
        <f>+Prezzi!AW32/Prezzi!$AP32*100</f>
        <v>99.645730372657184</v>
      </c>
      <c r="AX32" s="4">
        <f>+Prezzi!AX32/Prezzi!$AP32*100</f>
        <v>99.369343611918808</v>
      </c>
      <c r="AY32" s="4">
        <f>+Prezzi!AY32/Prezzi!$AP32*100</f>
        <v>98.895517666183764</v>
      </c>
      <c r="AZ32" s="4">
        <f>+Prezzi!AZ32/Prezzi!$AP32*100</f>
        <v>97.845954127477057</v>
      </c>
      <c r="BA32" s="4">
        <f>+Prezzi!BA32/Prezzi!$AP32*100</f>
        <v>97.68817691400406</v>
      </c>
      <c r="BB32" s="4">
        <f>+Prezzi!BB32/Prezzi!$AP32*100</f>
        <v>97.270499943015693</v>
      </c>
      <c r="BC32" s="4">
        <f>+Prezzi!BC32/Prezzi!$AP32*100</f>
        <v>97.00610535844946</v>
      </c>
      <c r="BD32" s="4">
        <f>+Prezzi!BD32/Prezzi!$AP32*100</f>
        <v>97.189958763650012</v>
      </c>
      <c r="BE32" s="4">
        <f>+Prezzi!BE32/Prezzi!$AP32*100</f>
        <v>97.449746335054542</v>
      </c>
      <c r="BF32" s="4">
        <f>+Prezzi!BF32/Prezzi!$AP32*100</f>
        <v>97.761729761199874</v>
      </c>
      <c r="BG32" s="4">
        <f>+Prezzi!BG32/Prezzi!$AP32*100</f>
        <v>98.418136168265264</v>
      </c>
      <c r="BH32" s="4">
        <f>+Prezzi!BH32/Prezzi!$AP32*100</f>
        <v>98.895973527879633</v>
      </c>
      <c r="BI32" s="4">
        <f>+Prezzi!BI32/Prezzi!$AP32*100</f>
        <v>99.116677250168038</v>
      </c>
      <c r="BJ32" s="4">
        <f>+Prezzi!BJ32/Prezzi!$AP32*100</f>
        <v>99.733166913941247</v>
      </c>
      <c r="BK32" s="4">
        <f>+Prezzi!BK32/Prezzi!$AP32*100</f>
        <v>100.49261998840808</v>
      </c>
      <c r="BL32" s="4">
        <f>+Prezzi!BL32/Prezzi!$AP32*100</f>
        <v>101.00267164654113</v>
      </c>
      <c r="BM32" s="4">
        <f>+Prezzi!BM32/Prezzi!$AP32*100</f>
        <v>101.61821876631885</v>
      </c>
    </row>
    <row r="33" spans="1:65" ht="12.75" x14ac:dyDescent="0.2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O34"/>
  <sheetViews>
    <sheetView zoomScale="87" zoomScaleNormal="87" workbookViewId="0">
      <pane xSplit="1" ySplit="3" topLeftCell="AW4" activePane="bottomRight" state="frozen"/>
      <selection sqref="A1:A1048576"/>
      <selection pane="topRight" sqref="A1:A1048576"/>
      <selection pane="bottomLeft" sqref="A1:A1048576"/>
      <selection pane="bottomRight" activeCell="CB5" sqref="CB5"/>
    </sheetView>
  </sheetViews>
  <sheetFormatPr defaultColWidth="9" defaultRowHeight="12.75" x14ac:dyDescent="0.2"/>
  <cols>
    <col min="1" max="1" width="14.625" style="16" customWidth="1"/>
    <col min="2" max="65" width="6.875" style="1" customWidth="1"/>
    <col min="66" max="66" width="4.625" style="1" customWidth="1"/>
    <col min="67" max="16384" width="9" style="1"/>
  </cols>
  <sheetData>
    <row r="2" spans="1:67" x14ac:dyDescent="0.2">
      <c r="A2" s="18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67" x14ac:dyDescent="0.2">
      <c r="A3" s="19" t="s">
        <v>42</v>
      </c>
      <c r="B3" s="9">
        <v>1960</v>
      </c>
      <c r="C3" s="9">
        <v>1961</v>
      </c>
      <c r="D3" s="9">
        <v>1962</v>
      </c>
      <c r="E3" s="9">
        <v>1963</v>
      </c>
      <c r="F3" s="9">
        <v>1964</v>
      </c>
      <c r="G3" s="9">
        <v>1965</v>
      </c>
      <c r="H3" s="9">
        <v>1966</v>
      </c>
      <c r="I3" s="9">
        <v>1967</v>
      </c>
      <c r="J3" s="9">
        <v>1968</v>
      </c>
      <c r="K3" s="9">
        <v>1969</v>
      </c>
      <c r="L3" s="9">
        <v>1970</v>
      </c>
      <c r="M3" s="9">
        <v>1971</v>
      </c>
      <c r="N3" s="9">
        <v>1972</v>
      </c>
      <c r="O3" s="9">
        <v>1973</v>
      </c>
      <c r="P3" s="9">
        <v>1974</v>
      </c>
      <c r="Q3" s="9">
        <v>1975</v>
      </c>
      <c r="R3" s="9">
        <v>1976</v>
      </c>
      <c r="S3" s="9">
        <v>1977</v>
      </c>
      <c r="T3" s="9">
        <v>1978</v>
      </c>
      <c r="U3" s="9">
        <v>1979</v>
      </c>
      <c r="V3" s="9">
        <v>1980</v>
      </c>
      <c r="W3" s="9">
        <v>1981</v>
      </c>
      <c r="X3" s="9">
        <v>1982</v>
      </c>
      <c r="Y3" s="9">
        <v>1983</v>
      </c>
      <c r="Z3" s="9">
        <v>1984</v>
      </c>
      <c r="AA3" s="9">
        <v>1985</v>
      </c>
      <c r="AB3" s="9">
        <v>1986</v>
      </c>
      <c r="AC3" s="9">
        <v>1987</v>
      </c>
      <c r="AD3" s="9">
        <v>1988</v>
      </c>
      <c r="AE3" s="9">
        <v>1989</v>
      </c>
      <c r="AF3" s="9">
        <v>1990</v>
      </c>
      <c r="AG3" s="9">
        <v>1991</v>
      </c>
      <c r="AH3" s="9">
        <v>1992</v>
      </c>
      <c r="AI3" s="9">
        <v>1993</v>
      </c>
      <c r="AJ3" s="9">
        <v>1994</v>
      </c>
      <c r="AK3" s="9">
        <v>1995</v>
      </c>
      <c r="AL3" s="9">
        <v>1996</v>
      </c>
      <c r="AM3" s="9">
        <v>1997</v>
      </c>
      <c r="AN3" s="9">
        <v>1998</v>
      </c>
      <c r="AO3" s="9">
        <v>1999</v>
      </c>
      <c r="AP3" s="9">
        <v>2000</v>
      </c>
      <c r="AQ3" s="9">
        <v>2001</v>
      </c>
      <c r="AR3" s="9">
        <v>2002</v>
      </c>
      <c r="AS3" s="9">
        <v>2003</v>
      </c>
      <c r="AT3" s="9">
        <v>2004</v>
      </c>
      <c r="AU3" s="9">
        <v>2005</v>
      </c>
      <c r="AV3" s="9">
        <v>2006</v>
      </c>
      <c r="AW3" s="9">
        <v>2007</v>
      </c>
      <c r="AX3" s="9">
        <v>2008</v>
      </c>
      <c r="AY3" s="9">
        <v>2009</v>
      </c>
      <c r="AZ3" s="9">
        <v>2010</v>
      </c>
      <c r="BA3" s="9">
        <v>2011</v>
      </c>
      <c r="BB3" s="9">
        <v>2012</v>
      </c>
      <c r="BC3" s="9">
        <v>2013</v>
      </c>
      <c r="BD3" s="9">
        <v>2014</v>
      </c>
      <c r="BE3" s="9">
        <v>2015</v>
      </c>
      <c r="BF3" s="9">
        <v>2016</v>
      </c>
      <c r="BG3" s="9">
        <v>2017</v>
      </c>
      <c r="BH3" s="9">
        <v>2018</v>
      </c>
      <c r="BI3" s="9">
        <v>2019</v>
      </c>
      <c r="BJ3" s="9">
        <v>2020</v>
      </c>
      <c r="BK3" s="9">
        <v>2021</v>
      </c>
      <c r="BL3" s="9">
        <v>2022</v>
      </c>
      <c r="BM3" s="9">
        <v>2023</v>
      </c>
      <c r="BN3" s="8"/>
    </row>
    <row r="5" spans="1:67" x14ac:dyDescent="0.2">
      <c r="A5" s="16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>
        <v>3221.0757764153282</v>
      </c>
      <c r="M5" s="3">
        <v>3162.6554715269781</v>
      </c>
      <c r="N5" s="3">
        <v>3215.0774063785793</v>
      </c>
      <c r="O5" s="3">
        <v>3638.9033077953859</v>
      </c>
      <c r="P5" s="3">
        <v>4455.6531577705882</v>
      </c>
      <c r="Q5" s="3">
        <v>5275.4731993829691</v>
      </c>
      <c r="R5" s="3">
        <v>6160.3461948149434</v>
      </c>
      <c r="S5" s="3">
        <v>6897.4329234205024</v>
      </c>
      <c r="T5" s="3">
        <v>8057.7075176995413</v>
      </c>
      <c r="U5" s="3">
        <v>9856.1679455288395</v>
      </c>
      <c r="V5" s="3">
        <v>11957.674444600008</v>
      </c>
      <c r="W5" s="3">
        <v>12461.774741021269</v>
      </c>
      <c r="X5" s="3">
        <v>11034.749620676299</v>
      </c>
      <c r="Y5" s="3">
        <v>10162.167448391805</v>
      </c>
      <c r="Z5" s="3">
        <v>10248.976447068761</v>
      </c>
      <c r="AA5" s="3">
        <v>10353.070820248493</v>
      </c>
      <c r="AB5" s="3">
        <v>10291.020759082019</v>
      </c>
      <c r="AC5" s="3">
        <v>10716.417642547041</v>
      </c>
      <c r="AD5" s="3">
        <v>10920.676869660367</v>
      </c>
      <c r="AE5" s="3">
        <v>11535.022143043334</v>
      </c>
      <c r="AF5" s="3">
        <v>11879.90217826679</v>
      </c>
      <c r="AG5" s="3">
        <v>11848.485200734996</v>
      </c>
      <c r="AH5" s="3">
        <v>11315.758576677879</v>
      </c>
      <c r="AI5" s="3">
        <v>11710.431158105566</v>
      </c>
      <c r="AJ5" s="3">
        <v>12006.766051985287</v>
      </c>
      <c r="AK5" s="3">
        <v>12449.620622827568</v>
      </c>
      <c r="AL5" s="3">
        <v>12574.517214055235</v>
      </c>
      <c r="AM5" s="3">
        <v>12879.95496064229</v>
      </c>
      <c r="AN5" s="3">
        <v>13323.718940685503</v>
      </c>
      <c r="AO5" s="3">
        <v>13614.669474703418</v>
      </c>
      <c r="AP5" s="3">
        <v>13814.9903347662</v>
      </c>
      <c r="AQ5" s="3">
        <v>14195.0831721412</v>
      </c>
      <c r="AR5" s="3">
        <v>14527.846977675001</v>
      </c>
      <c r="AS5" s="3">
        <v>14909.845070125401</v>
      </c>
      <c r="AT5" s="3">
        <v>15247.5443711315</v>
      </c>
      <c r="AU5" s="3">
        <v>15675.6277421428</v>
      </c>
      <c r="AV5" s="3">
        <v>15984.5543131541</v>
      </c>
      <c r="AW5" s="3">
        <v>16328.6555998884</v>
      </c>
      <c r="AX5" s="3">
        <v>16723.431854780101</v>
      </c>
      <c r="AY5" s="3">
        <v>16980.503046666901</v>
      </c>
      <c r="AZ5" s="3">
        <v>17442.426746483699</v>
      </c>
      <c r="BA5" s="3">
        <v>17477.615328869</v>
      </c>
      <c r="BB5" s="3">
        <v>17534.131178407901</v>
      </c>
      <c r="BC5" s="3">
        <v>17414.131623425401</v>
      </c>
      <c r="BD5" s="3">
        <v>17617.555928282902</v>
      </c>
      <c r="BE5" s="3">
        <v>17727.4043953564</v>
      </c>
      <c r="BF5" s="3">
        <v>17986.6605685586</v>
      </c>
      <c r="BG5" s="3">
        <v>18236.248922975101</v>
      </c>
      <c r="BH5" s="3">
        <v>18570.029137144102</v>
      </c>
      <c r="BI5" s="3">
        <v>18842.039191482199</v>
      </c>
      <c r="BJ5" s="3">
        <v>18913.2890003268</v>
      </c>
      <c r="BK5" s="3">
        <v>19314.2746427938</v>
      </c>
      <c r="BL5" s="3">
        <v>20263.773554069099</v>
      </c>
      <c r="BM5" s="3">
        <f>+Prezzi!BM5*Superficie!BC5/1000</f>
        <v>20817.058010899997</v>
      </c>
      <c r="BN5" s="3"/>
      <c r="BO5" s="29"/>
    </row>
    <row r="6" spans="1:67" x14ac:dyDescent="0.2">
      <c r="A6" s="16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>
        <v>189.69208350603506</v>
      </c>
      <c r="M6" s="3">
        <v>189.62409486576288</v>
      </c>
      <c r="N6" s="3">
        <v>194.14887531905993</v>
      </c>
      <c r="O6" s="3">
        <v>208.26997946040541</v>
      </c>
      <c r="P6" s="3">
        <v>227.38759972466036</v>
      </c>
      <c r="Q6" s="3">
        <v>258.58662332356397</v>
      </c>
      <c r="R6" s="3">
        <v>286.42778016177152</v>
      </c>
      <c r="S6" s="3">
        <v>310.08111297346414</v>
      </c>
      <c r="T6" s="3">
        <v>344.54964805165298</v>
      </c>
      <c r="U6" s="3">
        <v>432.30227489392496</v>
      </c>
      <c r="V6" s="3">
        <v>561.62434778055069</v>
      </c>
      <c r="W6" s="3">
        <v>617.19000253456056</v>
      </c>
      <c r="X6" s="3">
        <v>616.96791629331915</v>
      </c>
      <c r="Y6" s="3">
        <v>585.00992113883592</v>
      </c>
      <c r="Z6" s="3">
        <v>582.50146852818671</v>
      </c>
      <c r="AA6" s="3">
        <v>611.60917655965864</v>
      </c>
      <c r="AB6" s="3">
        <v>608.96398499091003</v>
      </c>
      <c r="AC6" s="3">
        <v>647.02825489376232</v>
      </c>
      <c r="AD6" s="3">
        <v>644.205459850701</v>
      </c>
      <c r="AE6" s="3">
        <v>705.66377820706884</v>
      </c>
      <c r="AF6" s="3">
        <v>772.95610070612065</v>
      </c>
      <c r="AG6" s="3">
        <v>752.60672741072267</v>
      </c>
      <c r="AH6" s="3">
        <v>703.30578298830824</v>
      </c>
      <c r="AI6" s="3">
        <v>707.95732060114847</v>
      </c>
      <c r="AJ6" s="3">
        <v>704.4506183469781</v>
      </c>
      <c r="AK6" s="3">
        <v>686.74028813664222</v>
      </c>
      <c r="AL6" s="3">
        <v>668.46059673137302</v>
      </c>
      <c r="AM6" s="3">
        <v>650.62457098029665</v>
      </c>
      <c r="AN6" s="3">
        <v>654.17397132022484</v>
      </c>
      <c r="AO6" s="3">
        <v>654.45111893096225</v>
      </c>
      <c r="AP6" s="3">
        <v>644.74946390170896</v>
      </c>
      <c r="AQ6" s="3">
        <v>650.78500939205196</v>
      </c>
      <c r="AR6" s="3">
        <v>646.70158835458801</v>
      </c>
      <c r="AS6" s="3">
        <v>643.08642891309398</v>
      </c>
      <c r="AT6" s="3">
        <v>645.156064634411</v>
      </c>
      <c r="AU6" s="3">
        <v>643.31966945019099</v>
      </c>
      <c r="AV6" s="3">
        <v>640.46256982287002</v>
      </c>
      <c r="AW6" s="3">
        <v>653.436904302161</v>
      </c>
      <c r="AX6" s="3">
        <v>642.95124762321905</v>
      </c>
      <c r="AY6" s="3">
        <v>629.841016781294</v>
      </c>
      <c r="AZ6" s="3">
        <v>629.94560400373405</v>
      </c>
      <c r="BA6" s="3">
        <v>626.01188965529695</v>
      </c>
      <c r="BB6" s="3">
        <v>621.29650332982396</v>
      </c>
      <c r="BC6" s="3">
        <v>606.82929139870896</v>
      </c>
      <c r="BD6" s="3">
        <v>615.93173076969003</v>
      </c>
      <c r="BE6" s="3">
        <v>616.54766250045896</v>
      </c>
      <c r="BF6" s="3">
        <v>629.03759328044896</v>
      </c>
      <c r="BG6" s="3">
        <v>635.49108829479599</v>
      </c>
      <c r="BH6" s="3">
        <v>645.56850212664096</v>
      </c>
      <c r="BI6" s="3">
        <v>655.91016357771798</v>
      </c>
      <c r="BJ6" s="3">
        <v>664.45111319269802</v>
      </c>
      <c r="BK6" s="3">
        <v>677.74013545655203</v>
      </c>
      <c r="BL6" s="3">
        <v>686.45777502743999</v>
      </c>
      <c r="BM6" s="3">
        <f>+Prezzi!BM6*Superficie!BC6/1000</f>
        <v>713.77334999999994</v>
      </c>
      <c r="BN6" s="3"/>
      <c r="BO6" s="29"/>
    </row>
    <row r="7" spans="1:67" x14ac:dyDescent="0.2">
      <c r="A7" s="16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2489.5631002632513</v>
      </c>
      <c r="M7" s="3">
        <v>2377.0197368971499</v>
      </c>
      <c r="N7" s="3">
        <v>2640.1744647295786</v>
      </c>
      <c r="O7" s="3">
        <v>3359.9530169382742</v>
      </c>
      <c r="P7" s="3">
        <v>4302.9604285820569</v>
      </c>
      <c r="Q7" s="3">
        <v>5291.4370450962178</v>
      </c>
      <c r="R7" s="3">
        <v>7290.1161908179492</v>
      </c>
      <c r="S7" s="3">
        <v>8477.0274192881643</v>
      </c>
      <c r="T7" s="3">
        <v>10209.950923390214</v>
      </c>
      <c r="U7" s="3">
        <v>13594.111183583251</v>
      </c>
      <c r="V7" s="3">
        <v>18180.725142953663</v>
      </c>
      <c r="W7" s="3">
        <v>19881.759354111931</v>
      </c>
      <c r="X7" s="3">
        <v>18807.733901593099</v>
      </c>
      <c r="Y7" s="3">
        <v>18559.343064225352</v>
      </c>
      <c r="Z7" s="3">
        <v>17984.302154426619</v>
      </c>
      <c r="AA7" s="3">
        <v>17788.356364293631</v>
      </c>
      <c r="AB7" s="3">
        <v>18221.676071820588</v>
      </c>
      <c r="AC7" s="3">
        <v>19423.262020676037</v>
      </c>
      <c r="AD7" s="3">
        <v>20649.132874286286</v>
      </c>
      <c r="AE7" s="3">
        <v>22675.213182645217</v>
      </c>
      <c r="AF7" s="3">
        <v>24013.786385859494</v>
      </c>
      <c r="AG7" s="3">
        <v>25072.068454113112</v>
      </c>
      <c r="AH7" s="3">
        <v>24098.71074568011</v>
      </c>
      <c r="AI7" s="3">
        <v>25599.920793115791</v>
      </c>
      <c r="AJ7" s="3">
        <v>27022.955888629382</v>
      </c>
      <c r="AK7" s="3">
        <v>29862.003069858914</v>
      </c>
      <c r="AL7" s="3">
        <v>29893.397675423319</v>
      </c>
      <c r="AM7" s="3">
        <v>31705.983481935713</v>
      </c>
      <c r="AN7" s="3">
        <v>33158.4401171793</v>
      </c>
      <c r="AO7" s="3">
        <v>34388.500855672282</v>
      </c>
      <c r="AP7" s="3">
        <v>37654.6468677058</v>
      </c>
      <c r="AQ7" s="3">
        <v>39877.7219585356</v>
      </c>
      <c r="AR7" s="3">
        <v>42100.164840590798</v>
      </c>
      <c r="AS7" s="3">
        <v>44477.254384526699</v>
      </c>
      <c r="AT7" s="3">
        <v>46634.508324505601</v>
      </c>
      <c r="AU7" s="3">
        <v>46641.464584478403</v>
      </c>
      <c r="AV7" s="3">
        <v>46999.349518117298</v>
      </c>
      <c r="AW7" s="3">
        <v>47403.9179787346</v>
      </c>
      <c r="AX7" s="3">
        <v>48447.790726649502</v>
      </c>
      <c r="AY7" s="3">
        <v>48099.566561527099</v>
      </c>
      <c r="AZ7" s="3">
        <v>48478.475582288702</v>
      </c>
      <c r="BA7" s="3">
        <v>47461.263791474899</v>
      </c>
      <c r="BB7" s="3">
        <v>45583.276367095597</v>
      </c>
      <c r="BC7" s="3">
        <v>44255.188857364803</v>
      </c>
      <c r="BD7" s="3">
        <v>43532.987978445701</v>
      </c>
      <c r="BE7" s="3">
        <v>42426.1364025687</v>
      </c>
      <c r="BF7" s="3">
        <v>42050.277815159898</v>
      </c>
      <c r="BG7" s="3">
        <v>41647.690408442402</v>
      </c>
      <c r="BH7" s="3">
        <v>41606.681738640102</v>
      </c>
      <c r="BI7" s="3">
        <v>41584.123455569003</v>
      </c>
      <c r="BJ7" s="3">
        <v>41752.947664821797</v>
      </c>
      <c r="BK7" s="3">
        <v>42488.639132463999</v>
      </c>
      <c r="BL7" s="3">
        <v>43543.955073400401</v>
      </c>
      <c r="BM7" s="3">
        <f>+Prezzi!BM7*Superficie!BC7/1000</f>
        <v>44884.222125600005</v>
      </c>
      <c r="BN7" s="3"/>
      <c r="BO7" s="29"/>
    </row>
    <row r="8" spans="1:67" x14ac:dyDescent="0.2">
      <c r="A8" s="16" t="s">
        <v>32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v>4933.0888632219685</v>
      </c>
      <c r="M8" s="3">
        <v>4989.280721133262</v>
      </c>
      <c r="N8" s="3">
        <v>5280.8973248843895</v>
      </c>
      <c r="O8" s="3">
        <v>6304.0405089455644</v>
      </c>
      <c r="P8" s="3">
        <v>7340.4384410254434</v>
      </c>
      <c r="Q8" s="3">
        <v>8693.7815779459324</v>
      </c>
      <c r="R8" s="3">
        <v>10865.101187992736</v>
      </c>
      <c r="S8" s="3">
        <v>11366.753103388482</v>
      </c>
      <c r="T8" s="3">
        <v>15087.829680013045</v>
      </c>
      <c r="U8" s="3">
        <v>17220.28561216687</v>
      </c>
      <c r="V8" s="3">
        <v>21459.167173705038</v>
      </c>
      <c r="W8" s="3">
        <v>22494.462517794407</v>
      </c>
      <c r="X8" s="3">
        <v>21245.654957896601</v>
      </c>
      <c r="Y8" s="3">
        <v>21334.06525697793</v>
      </c>
      <c r="Z8" s="3">
        <v>20948.045103572349</v>
      </c>
      <c r="AA8" s="3">
        <v>21454.049399998617</v>
      </c>
      <c r="AB8" s="3">
        <v>22891.738877302058</v>
      </c>
      <c r="AC8" s="3">
        <v>25501.936109486924</v>
      </c>
      <c r="AD8" s="3">
        <v>26887.333661826589</v>
      </c>
      <c r="AE8" s="3">
        <v>29049.240330177097</v>
      </c>
      <c r="AF8" s="3">
        <v>31140.66123134083</v>
      </c>
      <c r="AG8" s="3">
        <v>32400.756869910503</v>
      </c>
      <c r="AH8" s="3">
        <v>31340.952961734823</v>
      </c>
      <c r="AI8" s="3">
        <v>31249.561940210991</v>
      </c>
      <c r="AJ8" s="3">
        <v>31591.212069791207</v>
      </c>
      <c r="AK8" s="3">
        <v>33222.319422823195</v>
      </c>
      <c r="AL8" s="3">
        <v>34576.824700750891</v>
      </c>
      <c r="AM8" s="3">
        <v>33737.291075810586</v>
      </c>
      <c r="AN8" s="3">
        <v>33750.378244718806</v>
      </c>
      <c r="AO8" s="3">
        <v>31967.922033198567</v>
      </c>
      <c r="AP8" s="3">
        <v>29704.751729238498</v>
      </c>
      <c r="AQ8" s="3">
        <v>30110.627118073498</v>
      </c>
      <c r="AR8" s="3">
        <v>30953.654530444699</v>
      </c>
      <c r="AS8" s="3">
        <v>32468.5216566124</v>
      </c>
      <c r="AT8" s="3">
        <v>32163.280168090001</v>
      </c>
      <c r="AU8" s="3">
        <v>32128.582480887701</v>
      </c>
      <c r="AV8" s="3">
        <v>32385.583320014299</v>
      </c>
      <c r="AW8" s="3">
        <v>33014.098732799001</v>
      </c>
      <c r="AX8" s="3">
        <v>32331.918711050901</v>
      </c>
      <c r="AY8" s="3">
        <v>31701.516389684701</v>
      </c>
      <c r="AZ8" s="3">
        <v>30956.937759774799</v>
      </c>
      <c r="BA8" s="3">
        <v>30486.0966885585</v>
      </c>
      <c r="BB8" s="3">
        <v>29542.704903779199</v>
      </c>
      <c r="BC8" s="3">
        <v>28551.637444130301</v>
      </c>
      <c r="BD8" s="3">
        <v>29695.140343638901</v>
      </c>
      <c r="BE8" s="3">
        <v>29695.140343638901</v>
      </c>
      <c r="BF8" s="3">
        <v>29715.260579668698</v>
      </c>
      <c r="BG8" s="3">
        <v>29718.3068247382</v>
      </c>
      <c r="BH8" s="3">
        <v>29860.9842419913</v>
      </c>
      <c r="BI8" s="3">
        <v>29874.862507297399</v>
      </c>
      <c r="BJ8" s="3">
        <v>29874.862507297399</v>
      </c>
      <c r="BK8" s="3">
        <v>30041.906867752801</v>
      </c>
      <c r="BL8" s="3">
        <v>30133.746982969398</v>
      </c>
      <c r="BM8" s="3">
        <f>+Prezzi!BM8*Superficie!BC8/1000</f>
        <v>30146.993952000001</v>
      </c>
      <c r="BN8" s="3"/>
      <c r="BO8" s="29"/>
    </row>
    <row r="9" spans="1:67" x14ac:dyDescent="0.2">
      <c r="A9" s="16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v>3736.2849856486478</v>
      </c>
      <c r="M9" s="3">
        <v>3744.5803618196969</v>
      </c>
      <c r="N9" s="3">
        <v>4246.5029953942703</v>
      </c>
      <c r="O9" s="3">
        <v>5395.9006360078583</v>
      </c>
      <c r="P9" s="3">
        <v>6837.3157501592677</v>
      </c>
      <c r="Q9" s="3">
        <v>8143.7276488921098</v>
      </c>
      <c r="R9" s="3">
        <v>10073.386391243854</v>
      </c>
      <c r="S9" s="3">
        <v>11979.068638772749</v>
      </c>
      <c r="T9" s="3">
        <v>14945.394364460541</v>
      </c>
      <c r="U9" s="3">
        <v>18924.765146167847</v>
      </c>
      <c r="V9" s="3">
        <v>23123.61153107254</v>
      </c>
      <c r="W9" s="3">
        <v>24144.347392346055</v>
      </c>
      <c r="X9" s="3">
        <v>21338.792964812987</v>
      </c>
      <c r="Y9" s="3">
        <v>20537.358754367968</v>
      </c>
      <c r="Z9" s="3">
        <v>20428.49082364927</v>
      </c>
      <c r="AA9" s="3">
        <v>20590.588242564489</v>
      </c>
      <c r="AB9" s="3">
        <v>20350.113764963444</v>
      </c>
      <c r="AC9" s="3">
        <v>21873.435864191677</v>
      </c>
      <c r="AD9" s="3">
        <v>23082.495009606195</v>
      </c>
      <c r="AE9" s="3">
        <v>25927.117166476146</v>
      </c>
      <c r="AF9" s="3">
        <v>27639.779543020915</v>
      </c>
      <c r="AG9" s="3">
        <v>28300.191904234147</v>
      </c>
      <c r="AH9" s="3">
        <v>26319.469566305484</v>
      </c>
      <c r="AI9" s="3">
        <v>27953.851382682918</v>
      </c>
      <c r="AJ9" s="3">
        <v>28981.961950373439</v>
      </c>
      <c r="AK9" s="3">
        <v>29643.165344339912</v>
      </c>
      <c r="AL9" s="3">
        <v>30792.584424048066</v>
      </c>
      <c r="AM9" s="3">
        <v>32764.25879354262</v>
      </c>
      <c r="AN9" s="3">
        <v>34782.186077967133</v>
      </c>
      <c r="AO9" s="3">
        <v>36360.110851627825</v>
      </c>
      <c r="AP9" s="3">
        <v>38343.7868681084</v>
      </c>
      <c r="AQ9" s="3">
        <v>43227.804544806502</v>
      </c>
      <c r="AR9" s="3">
        <v>47315.964565032002</v>
      </c>
      <c r="AS9" s="3">
        <v>48512.033405272603</v>
      </c>
      <c r="AT9" s="3">
        <v>49678.824151210603</v>
      </c>
      <c r="AU9" s="3">
        <v>48750.0381156164</v>
      </c>
      <c r="AV9" s="3">
        <v>47917.855248355503</v>
      </c>
      <c r="AW9" s="3">
        <v>49417.985234054599</v>
      </c>
      <c r="AX9" s="3">
        <v>49318.266201986</v>
      </c>
      <c r="AY9" s="3">
        <v>49013.810539810198</v>
      </c>
      <c r="AZ9" s="3">
        <v>50558.351609332603</v>
      </c>
      <c r="BA9" s="3">
        <v>50411.4207702442</v>
      </c>
      <c r="BB9" s="3">
        <v>49713.214383998798</v>
      </c>
      <c r="BC9" s="3">
        <v>48495.974077632898</v>
      </c>
      <c r="BD9" s="3">
        <v>47106.689016148397</v>
      </c>
      <c r="BE9" s="3">
        <v>45482.689692082997</v>
      </c>
      <c r="BF9" s="3">
        <v>44777.558402368202</v>
      </c>
      <c r="BG9" s="3">
        <v>44826.154437824698</v>
      </c>
      <c r="BH9" s="3">
        <v>44380.157974651702</v>
      </c>
      <c r="BI9" s="3">
        <v>43143.2657814872</v>
      </c>
      <c r="BJ9" s="3">
        <v>42766.404940116801</v>
      </c>
      <c r="BK9" s="3">
        <v>43093.382767976596</v>
      </c>
      <c r="BL9" s="3">
        <v>43615.926547893498</v>
      </c>
      <c r="BM9" s="3">
        <f>+Prezzi!BM9*Superficie!BC9/1000</f>
        <v>43153.792372399992</v>
      </c>
      <c r="BN9" s="3"/>
      <c r="BO9" s="29"/>
    </row>
    <row r="10" spans="1:67" x14ac:dyDescent="0.2">
      <c r="A10" s="16" t="s">
        <v>33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559.69311157973561</v>
      </c>
      <c r="M10" s="3">
        <v>554.25808976383405</v>
      </c>
      <c r="N10" s="3">
        <v>657.39087110897208</v>
      </c>
      <c r="O10" s="3">
        <v>814.23838506128141</v>
      </c>
      <c r="P10" s="3">
        <v>1070.0441208089044</v>
      </c>
      <c r="Q10" s="3">
        <v>1254.9882848060956</v>
      </c>
      <c r="R10" s="3">
        <v>1481.9128507892019</v>
      </c>
      <c r="S10" s="3">
        <v>1794.8977307290959</v>
      </c>
      <c r="T10" s="3">
        <v>2282.7627284025284</v>
      </c>
      <c r="U10" s="3">
        <v>2811.6852918342938</v>
      </c>
      <c r="V10" s="3">
        <v>3448.4783332760458</v>
      </c>
      <c r="W10" s="3">
        <v>3594.3792222766965</v>
      </c>
      <c r="X10" s="3">
        <v>3512.7550001062609</v>
      </c>
      <c r="Y10" s="3">
        <v>3465.5268990065983</v>
      </c>
      <c r="Z10" s="3">
        <v>3483.6504240262257</v>
      </c>
      <c r="AA10" s="3">
        <v>3512.1306035667758</v>
      </c>
      <c r="AB10" s="3">
        <v>3519.8419191948174</v>
      </c>
      <c r="AC10" s="3">
        <v>3716.4005164282039</v>
      </c>
      <c r="AD10" s="3">
        <v>3872.1361132411989</v>
      </c>
      <c r="AE10" s="3">
        <v>4022.728826213523</v>
      </c>
      <c r="AF10" s="3">
        <v>4167.2818740237744</v>
      </c>
      <c r="AG10" s="3">
        <v>4248.9752253311526</v>
      </c>
      <c r="AH10" s="3">
        <v>4093.7590842971476</v>
      </c>
      <c r="AI10" s="3">
        <v>4066.4458847336236</v>
      </c>
      <c r="AJ10" s="3">
        <v>4292.0395904312982</v>
      </c>
      <c r="AK10" s="3">
        <v>4297.7481245746139</v>
      </c>
      <c r="AL10" s="3">
        <v>4429.3222485159322</v>
      </c>
      <c r="AM10" s="3">
        <v>4664.0288348963268</v>
      </c>
      <c r="AN10" s="3">
        <v>4864.5358712628749</v>
      </c>
      <c r="AO10" s="3">
        <v>5045.0922049845267</v>
      </c>
      <c r="AP10" s="3">
        <v>5323.1981341095798</v>
      </c>
      <c r="AQ10" s="3">
        <v>5769.5759748608498</v>
      </c>
      <c r="AR10" s="3">
        <v>6265.2565619405304</v>
      </c>
      <c r="AS10" s="3">
        <v>6770.97629015239</v>
      </c>
      <c r="AT10" s="3">
        <v>7022.6880211610096</v>
      </c>
      <c r="AU10" s="3">
        <v>7061.6754114887899</v>
      </c>
      <c r="AV10" s="3">
        <v>6961.2543106971898</v>
      </c>
      <c r="AW10" s="3">
        <v>7139.1797069423501</v>
      </c>
      <c r="AX10" s="3">
        <v>7086.0621922293803</v>
      </c>
      <c r="AY10" s="3">
        <v>7081.0136922923402</v>
      </c>
      <c r="AZ10" s="3">
        <v>7052.9713026519903</v>
      </c>
      <c r="BA10" s="3">
        <v>7090.49624248073</v>
      </c>
      <c r="BB10" s="3">
        <v>7260.4323003099598</v>
      </c>
      <c r="BC10" s="3">
        <v>7274.5434084080298</v>
      </c>
      <c r="BD10" s="3">
        <v>6919.8792389911396</v>
      </c>
      <c r="BE10" s="3">
        <v>7046.5512868770402</v>
      </c>
      <c r="BF10" s="3">
        <v>7314.2814933192603</v>
      </c>
      <c r="BG10" s="3">
        <v>7491.3689621122603</v>
      </c>
      <c r="BH10" s="3">
        <v>7505.8960630941901</v>
      </c>
      <c r="BI10" s="3">
        <v>7169.0848998771298</v>
      </c>
      <c r="BJ10" s="3">
        <v>6897.5602402942804</v>
      </c>
      <c r="BK10" s="3">
        <v>7092.7965233319101</v>
      </c>
      <c r="BL10" s="3">
        <v>7358.8800887008701</v>
      </c>
      <c r="BM10" s="3">
        <f>+Prezzi!BM10*Superficie!BC10/1000</f>
        <v>7523.0881109999991</v>
      </c>
      <c r="BN10" s="3"/>
      <c r="BO10" s="29"/>
    </row>
    <row r="11" spans="1:67" x14ac:dyDescent="0.2">
      <c r="A11" s="16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>
        <v>230.01196425605232</v>
      </c>
      <c r="M11" s="3">
        <v>227.99505382800783</v>
      </c>
      <c r="N11" s="3">
        <v>233.5841219861463</v>
      </c>
      <c r="O11" s="3">
        <v>254.89469515634983</v>
      </c>
      <c r="P11" s="3">
        <v>295.1050627082426</v>
      </c>
      <c r="Q11" s="3">
        <v>356.45659597511343</v>
      </c>
      <c r="R11" s="3">
        <v>382.24432875464748</v>
      </c>
      <c r="S11" s="3">
        <v>483.48034458346586</v>
      </c>
      <c r="T11" s="3">
        <v>583.68639724297475</v>
      </c>
      <c r="U11" s="3">
        <v>684.0035871446471</v>
      </c>
      <c r="V11" s="3">
        <v>896.8319297903455</v>
      </c>
      <c r="W11" s="3">
        <v>1011.6220945357559</v>
      </c>
      <c r="X11" s="3">
        <v>1086.3807783692607</v>
      </c>
      <c r="Y11" s="3">
        <v>1094.8611979859254</v>
      </c>
      <c r="Z11" s="3">
        <v>1079.2219527737959</v>
      </c>
      <c r="AA11" s="3">
        <v>1104.0606706100411</v>
      </c>
      <c r="AB11" s="3">
        <v>1105.79709338721</v>
      </c>
      <c r="AC11" s="3">
        <v>1140.3496373473829</v>
      </c>
      <c r="AD11" s="3">
        <v>1218.5403178061699</v>
      </c>
      <c r="AE11" s="3">
        <v>1272.3634906622549</v>
      </c>
      <c r="AF11" s="3">
        <v>1416.1245979776311</v>
      </c>
      <c r="AG11" s="3">
        <v>1438.1121941638103</v>
      </c>
      <c r="AH11" s="3">
        <v>1446.4529166795865</v>
      </c>
      <c r="AI11" s="3">
        <v>1465.5831574471536</v>
      </c>
      <c r="AJ11" s="3">
        <v>1467.4415290448094</v>
      </c>
      <c r="AK11" s="3">
        <v>1482.7031791992263</v>
      </c>
      <c r="AL11" s="3">
        <v>1471.5523211875927</v>
      </c>
      <c r="AM11" s="3">
        <v>1482.8822358991395</v>
      </c>
      <c r="AN11" s="3">
        <v>1526.5606407324924</v>
      </c>
      <c r="AO11" s="3">
        <v>1544.4956083870604</v>
      </c>
      <c r="AP11" s="3">
        <v>1533.1780579533199</v>
      </c>
      <c r="AQ11" s="3">
        <v>1539.32306245668</v>
      </c>
      <c r="AR11" s="3">
        <v>1519.0150217314899</v>
      </c>
      <c r="AS11" s="3">
        <v>1550.4196421681399</v>
      </c>
      <c r="AT11" s="3">
        <v>1509.5411174966</v>
      </c>
      <c r="AU11" s="3">
        <v>1497.6899987515901</v>
      </c>
      <c r="AV11" s="3">
        <v>1494.7545491686301</v>
      </c>
      <c r="AW11" s="3">
        <v>1492.8277136957299</v>
      </c>
      <c r="AX11" s="3">
        <v>1489.7921511039799</v>
      </c>
      <c r="AY11" s="3">
        <v>1470.5302224945699</v>
      </c>
      <c r="AZ11" s="3">
        <v>1459.64134253973</v>
      </c>
      <c r="BA11" s="3">
        <v>1490.2454492259701</v>
      </c>
      <c r="BB11" s="3">
        <v>1513.8485155019901</v>
      </c>
      <c r="BC11" s="3">
        <v>1532.53221832133</v>
      </c>
      <c r="BD11" s="3">
        <v>1533.9121622575201</v>
      </c>
      <c r="BE11" s="3">
        <v>1560.09921841249</v>
      </c>
      <c r="BF11" s="3">
        <v>1582.24183886528</v>
      </c>
      <c r="BG11" s="3">
        <v>1588.11229144754</v>
      </c>
      <c r="BH11" s="3">
        <v>1599.3830669716499</v>
      </c>
      <c r="BI11" s="3">
        <v>1607.6788637848799</v>
      </c>
      <c r="BJ11" s="3">
        <v>1588.4933393418801</v>
      </c>
      <c r="BK11" s="3">
        <v>1607.18691255659</v>
      </c>
      <c r="BL11" s="3">
        <v>1647.58331716008</v>
      </c>
      <c r="BM11" s="3">
        <f>+Prezzi!BM11*Superficie!BC11/1000</f>
        <v>1670.5867293000001</v>
      </c>
      <c r="BN11" s="3"/>
      <c r="BO11" s="29"/>
    </row>
    <row r="12" spans="1:67" x14ac:dyDescent="0.2">
      <c r="A12" s="16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v>2488.7827475322192</v>
      </c>
      <c r="M12" s="3">
        <v>2438.9904470442098</v>
      </c>
      <c r="N12" s="3">
        <v>2826.3275967708769</v>
      </c>
      <c r="O12" s="3">
        <v>3522.3084361551478</v>
      </c>
      <c r="P12" s="3">
        <v>4373.4149810729377</v>
      </c>
      <c r="Q12" s="3">
        <v>5042.8606757075695</v>
      </c>
      <c r="R12" s="3">
        <v>6084.5309842136803</v>
      </c>
      <c r="S12" s="3">
        <v>7198.9560864962286</v>
      </c>
      <c r="T12" s="3">
        <v>9122.8745076999203</v>
      </c>
      <c r="U12" s="3">
        <v>11830.157668403961</v>
      </c>
      <c r="V12" s="3">
        <v>15037.751944019461</v>
      </c>
      <c r="W12" s="3">
        <v>15001.789627706667</v>
      </c>
      <c r="X12" s="3">
        <v>12946.985514076048</v>
      </c>
      <c r="Y12" s="3">
        <v>12834.395617340382</v>
      </c>
      <c r="Z12" s="3">
        <v>12492.663069627321</v>
      </c>
      <c r="AA12" s="3">
        <v>12294.791195272661</v>
      </c>
      <c r="AB12" s="3">
        <v>12235.767774496106</v>
      </c>
      <c r="AC12" s="3">
        <v>12765.828756718036</v>
      </c>
      <c r="AD12" s="3">
        <v>13731.373573804376</v>
      </c>
      <c r="AE12" s="3">
        <v>14811.346269133033</v>
      </c>
      <c r="AF12" s="3">
        <v>16123.448970213865</v>
      </c>
      <c r="AG12" s="3">
        <v>16537.313412337884</v>
      </c>
      <c r="AH12" s="3">
        <v>15528.291984553023</v>
      </c>
      <c r="AI12" s="3">
        <v>15575.89511005309</v>
      </c>
      <c r="AJ12" s="3">
        <v>16243.612568379256</v>
      </c>
      <c r="AK12" s="3">
        <v>17158.143167541592</v>
      </c>
      <c r="AL12" s="3">
        <v>18028.44766479078</v>
      </c>
      <c r="AM12" s="3">
        <v>18764.368470358379</v>
      </c>
      <c r="AN12" s="3">
        <v>20179.030811541543</v>
      </c>
      <c r="AO12" s="3">
        <v>21406.29277541523</v>
      </c>
      <c r="AP12" s="3">
        <v>23082.865576073698</v>
      </c>
      <c r="AQ12" s="3">
        <v>24516.767053833399</v>
      </c>
      <c r="AR12" s="3">
        <v>26168.950855684001</v>
      </c>
      <c r="AS12" s="3">
        <v>28316.2472083826</v>
      </c>
      <c r="AT12" s="3">
        <v>29637.7302092508</v>
      </c>
      <c r="AU12" s="3">
        <v>29019.9787739846</v>
      </c>
      <c r="AV12" s="3">
        <v>29139.7854211999</v>
      </c>
      <c r="AW12" s="3">
        <v>29339.452333883601</v>
      </c>
      <c r="AX12" s="3">
        <v>29883.7714934779</v>
      </c>
      <c r="AY12" s="3">
        <v>30447.9967186752</v>
      </c>
      <c r="AZ12" s="3">
        <v>30927.440862891799</v>
      </c>
      <c r="BA12" s="3">
        <v>31392.423605091601</v>
      </c>
      <c r="BB12" s="3">
        <v>32007.465255494801</v>
      </c>
      <c r="BC12" s="3">
        <v>32284.278904470499</v>
      </c>
      <c r="BD12" s="3">
        <v>32190.8716030871</v>
      </c>
      <c r="BE12" s="3">
        <v>32228.766521804399</v>
      </c>
      <c r="BF12" s="3">
        <v>32257.170177835302</v>
      </c>
      <c r="BG12" s="3">
        <v>32330.672206176499</v>
      </c>
      <c r="BH12" s="3">
        <v>32513.000896018599</v>
      </c>
      <c r="BI12" s="3">
        <v>32359.354021850999</v>
      </c>
      <c r="BJ12" s="3">
        <v>32236.663741960801</v>
      </c>
      <c r="BK12" s="3">
        <v>32763.941436765399</v>
      </c>
      <c r="BL12" s="3">
        <v>33209.963833787202</v>
      </c>
      <c r="BM12" s="3">
        <f>+Prezzi!BM12*Superficie!BC12/1000</f>
        <v>33320.529058999993</v>
      </c>
      <c r="BN12" s="3"/>
      <c r="BO12" s="29"/>
    </row>
    <row r="13" spans="1:67" x14ac:dyDescent="0.2">
      <c r="A13" s="16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v>919.82552687461725</v>
      </c>
      <c r="M13" s="3">
        <v>933.49512741449894</v>
      </c>
      <c r="N13" s="3">
        <v>1088.0125448057224</v>
      </c>
      <c r="O13" s="3">
        <v>1410.3262044873968</v>
      </c>
      <c r="P13" s="3">
        <v>1990.21784794719</v>
      </c>
      <c r="Q13" s="3">
        <v>2174.4689447700043</v>
      </c>
      <c r="R13" s="3">
        <v>2440.9533973131679</v>
      </c>
      <c r="S13" s="3">
        <v>2786.5390422012974</v>
      </c>
      <c r="T13" s="3">
        <v>3156.6816781797256</v>
      </c>
      <c r="U13" s="3">
        <v>3895.0707747278066</v>
      </c>
      <c r="V13" s="3">
        <v>5185.2415654290908</v>
      </c>
      <c r="W13" s="3">
        <v>5867.5828021381385</v>
      </c>
      <c r="X13" s="3">
        <v>5948.134664495693</v>
      </c>
      <c r="Y13" s="3">
        <v>5837.2693672453488</v>
      </c>
      <c r="Z13" s="3">
        <v>5949.1138043340388</v>
      </c>
      <c r="AA13" s="3">
        <v>5860.4933922308537</v>
      </c>
      <c r="AB13" s="3">
        <v>5716.4449030499718</v>
      </c>
      <c r="AC13" s="3">
        <v>5938.6692133036249</v>
      </c>
      <c r="AD13" s="3">
        <v>6299.0065241325046</v>
      </c>
      <c r="AE13" s="3">
        <v>6897.2481305806132</v>
      </c>
      <c r="AF13" s="3">
        <v>7565.9904571632424</v>
      </c>
      <c r="AG13" s="3">
        <v>8067.3239908312871</v>
      </c>
      <c r="AH13" s="3">
        <v>8603.9039426529052</v>
      </c>
      <c r="AI13" s="3">
        <v>9207.2214238564156</v>
      </c>
      <c r="AJ13" s="3">
        <v>9804.56481168338</v>
      </c>
      <c r="AK13" s="3">
        <v>10707.152292951021</v>
      </c>
      <c r="AL13" s="3">
        <v>11054.442327257353</v>
      </c>
      <c r="AM13" s="3">
        <v>11245.024940163776</v>
      </c>
      <c r="AN13" s="3">
        <v>11492.386356017101</v>
      </c>
      <c r="AO13" s="3">
        <v>11672.378206172563</v>
      </c>
      <c r="AP13" s="3">
        <v>12179.6257888084</v>
      </c>
      <c r="AQ13" s="3">
        <v>13364.4449224009</v>
      </c>
      <c r="AR13" s="3">
        <v>13176.2297143509</v>
      </c>
      <c r="AS13" s="3">
        <v>13780.982577009399</v>
      </c>
      <c r="AT13" s="3">
        <v>13971.4903577483</v>
      </c>
      <c r="AU13" s="3">
        <v>14045.2608057424</v>
      </c>
      <c r="AV13" s="3">
        <v>14223.6898469677</v>
      </c>
      <c r="AW13" s="3">
        <v>14712.409384713799</v>
      </c>
      <c r="AX13" s="3">
        <v>14539.7484308641</v>
      </c>
      <c r="AY13" s="3">
        <v>14105.782755026799</v>
      </c>
      <c r="AZ13" s="3">
        <v>13502.499635735699</v>
      </c>
      <c r="BA13" s="3">
        <v>13271.938628819</v>
      </c>
      <c r="BB13" s="3">
        <v>12815.9482378332</v>
      </c>
      <c r="BC13" s="3">
        <v>12666.051220429399</v>
      </c>
      <c r="BD13" s="3">
        <v>12627.3961458096</v>
      </c>
      <c r="BE13" s="3">
        <v>12583.7587097417</v>
      </c>
      <c r="BF13" s="3">
        <v>12417.6431226594</v>
      </c>
      <c r="BG13" s="3">
        <v>12439.594268012899</v>
      </c>
      <c r="BH13" s="3">
        <v>12552.6209563015</v>
      </c>
      <c r="BI13" s="3">
        <v>12556.2505528937</v>
      </c>
      <c r="BJ13" s="3">
        <v>12530.3343402029</v>
      </c>
      <c r="BK13" s="3">
        <v>12639.652961199499</v>
      </c>
      <c r="BL13" s="3">
        <v>12773.629347055299</v>
      </c>
      <c r="BM13" s="3">
        <f>+Prezzi!BM13*Superficie!BC13/1000</f>
        <v>12947.6459952</v>
      </c>
      <c r="BN13" s="3"/>
      <c r="BO13" s="29"/>
    </row>
    <row r="14" spans="1:67" x14ac:dyDescent="0.2">
      <c r="A14" s="16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>
        <v>415.70916536434123</v>
      </c>
      <c r="M14" s="3">
        <v>421.63300537310522</v>
      </c>
      <c r="N14" s="3">
        <v>472.44884877371601</v>
      </c>
      <c r="O14" s="3">
        <v>599.70860923032149</v>
      </c>
      <c r="P14" s="3">
        <v>795.14361646186535</v>
      </c>
      <c r="Q14" s="3">
        <v>857.9303140709759</v>
      </c>
      <c r="R14" s="3">
        <v>940.00565928697677</v>
      </c>
      <c r="S14" s="3">
        <v>1324.3256978658833</v>
      </c>
      <c r="T14" s="3">
        <v>1435.5990536241386</v>
      </c>
      <c r="U14" s="3">
        <v>1934.217013600753</v>
      </c>
      <c r="V14" s="3">
        <v>2315.4521085105771</v>
      </c>
      <c r="W14" s="3">
        <v>2524.6245802585836</v>
      </c>
      <c r="X14" s="3">
        <v>2521.7221342231028</v>
      </c>
      <c r="Y14" s="3">
        <v>2542.4582903982</v>
      </c>
      <c r="Z14" s="3">
        <v>2565.1666302570457</v>
      </c>
      <c r="AA14" s="3">
        <v>2601.2800889337923</v>
      </c>
      <c r="AB14" s="3">
        <v>2740.0282684535678</v>
      </c>
      <c r="AC14" s="3">
        <v>2816.8404841946385</v>
      </c>
      <c r="AD14" s="3">
        <v>2885.9365775861188</v>
      </c>
      <c r="AE14" s="3">
        <v>3188.2043297228452</v>
      </c>
      <c r="AF14" s="3">
        <v>3376.7659356700296</v>
      </c>
      <c r="AG14" s="3">
        <v>3582.4758002305598</v>
      </c>
      <c r="AH14" s="3">
        <v>3699.4430045533959</v>
      </c>
      <c r="AI14" s="3">
        <v>3827.5212263674821</v>
      </c>
      <c r="AJ14" s="3">
        <v>3927.8500245549399</v>
      </c>
      <c r="AK14" s="3">
        <v>3996.5422677457977</v>
      </c>
      <c r="AL14" s="3">
        <v>4072.9300434266534</v>
      </c>
      <c r="AM14" s="3">
        <v>4245.2287938611216</v>
      </c>
      <c r="AN14" s="3">
        <v>4227.5397925575926</v>
      </c>
      <c r="AO14" s="3">
        <v>4213.6262136862169</v>
      </c>
      <c r="AP14" s="3">
        <v>4143.1812953879398</v>
      </c>
      <c r="AQ14" s="3">
        <v>4161.4537492646195</v>
      </c>
      <c r="AR14" s="3">
        <v>4099.1978781445896</v>
      </c>
      <c r="AS14" s="3">
        <v>4092.8787081188998</v>
      </c>
      <c r="AT14" s="3">
        <v>4059.97525414132</v>
      </c>
      <c r="AU14" s="3">
        <v>4028.2604048327698</v>
      </c>
      <c r="AV14" s="3">
        <v>3999.3731991713798</v>
      </c>
      <c r="AW14" s="3">
        <v>3997.4578857919901</v>
      </c>
      <c r="AX14" s="3">
        <v>4071.8445338594402</v>
      </c>
      <c r="AY14" s="3">
        <v>4007.5169918557099</v>
      </c>
      <c r="AZ14" s="3">
        <v>3968.6762622961901</v>
      </c>
      <c r="BA14" s="3">
        <v>3897.2549276975401</v>
      </c>
      <c r="BB14" s="3">
        <v>3873.0623484911098</v>
      </c>
      <c r="BC14" s="3">
        <v>3791.4500687743598</v>
      </c>
      <c r="BD14" s="3">
        <v>3818.0541458532598</v>
      </c>
      <c r="BE14" s="3">
        <v>3780.3367915747499</v>
      </c>
      <c r="BF14" s="3">
        <v>3748.8531488414101</v>
      </c>
      <c r="BG14" s="3">
        <v>3721.7856676311098</v>
      </c>
      <c r="BH14" s="3">
        <v>3695.0469799755701</v>
      </c>
      <c r="BI14" s="3">
        <v>3721.7856676311098</v>
      </c>
      <c r="BJ14" s="3">
        <v>3748.89216138444</v>
      </c>
      <c r="BK14" s="3">
        <v>3748.89216138444</v>
      </c>
      <c r="BL14" s="3">
        <v>3787.0662901146202</v>
      </c>
      <c r="BM14" s="3">
        <f>+Prezzi!BM14*Superficie!BC14/1000</f>
        <v>3836.6460404999998</v>
      </c>
      <c r="BN14" s="3"/>
      <c r="BO14" s="29"/>
    </row>
    <row r="15" spans="1:67" x14ac:dyDescent="0.2">
      <c r="A15" s="16" t="s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>
        <v>650.70027203118786</v>
      </c>
      <c r="M15" s="3">
        <v>624.68439617722913</v>
      </c>
      <c r="N15" s="3">
        <v>697.28511650073176</v>
      </c>
      <c r="O15" s="3">
        <v>874.20257716416984</v>
      </c>
      <c r="P15" s="3">
        <v>1123.1226286806648</v>
      </c>
      <c r="Q15" s="3">
        <v>1298.5722082186517</v>
      </c>
      <c r="R15" s="3">
        <v>1415.6258885437587</v>
      </c>
      <c r="S15" s="3">
        <v>1675.5815489173647</v>
      </c>
      <c r="T15" s="3">
        <v>1965.0669780169942</v>
      </c>
      <c r="U15" s="3">
        <v>2535.7693181695086</v>
      </c>
      <c r="V15" s="3">
        <v>3203.8826203767026</v>
      </c>
      <c r="W15" s="3">
        <v>3504.2601916119925</v>
      </c>
      <c r="X15" s="3">
        <v>3463.2978188184284</v>
      </c>
      <c r="Y15" s="3">
        <v>3472.2774637463726</v>
      </c>
      <c r="Z15" s="3">
        <v>3434.6911264165296</v>
      </c>
      <c r="AA15" s="3">
        <v>3535.7415853896719</v>
      </c>
      <c r="AB15" s="3">
        <v>3605.4346383077627</v>
      </c>
      <c r="AC15" s="3">
        <v>3698.1449584615375</v>
      </c>
      <c r="AD15" s="3">
        <v>3790.7869780654278</v>
      </c>
      <c r="AE15" s="3">
        <v>4182.4858367302595</v>
      </c>
      <c r="AF15" s="3">
        <v>4356.6144612471917</v>
      </c>
      <c r="AG15" s="3">
        <v>4491.7315009028971</v>
      </c>
      <c r="AH15" s="3">
        <v>4678.317718480901</v>
      </c>
      <c r="AI15" s="3">
        <v>4951.3780485079023</v>
      </c>
      <c r="AJ15" s="3">
        <v>5238.4933268026689</v>
      </c>
      <c r="AK15" s="3">
        <v>5498.8465988150419</v>
      </c>
      <c r="AL15" s="3">
        <v>5823.0315007083154</v>
      </c>
      <c r="AM15" s="3">
        <v>5883.1191158388465</v>
      </c>
      <c r="AN15" s="3">
        <v>5861.5594805501096</v>
      </c>
      <c r="AO15" s="3">
        <v>5820.8000141664006</v>
      </c>
      <c r="AP15" s="3">
        <v>5686.1414225643302</v>
      </c>
      <c r="AQ15" s="3">
        <v>5910.8743725486502</v>
      </c>
      <c r="AR15" s="3">
        <v>5940.2473288655401</v>
      </c>
      <c r="AS15" s="3">
        <v>5999.0595818025104</v>
      </c>
      <c r="AT15" s="3">
        <v>6147.9592481477703</v>
      </c>
      <c r="AU15" s="3">
        <v>6421.0700006519501</v>
      </c>
      <c r="AV15" s="3">
        <v>6538.5787515328402</v>
      </c>
      <c r="AW15" s="3">
        <v>6608.3149380488803</v>
      </c>
      <c r="AX15" s="3">
        <v>6664.9017826528398</v>
      </c>
      <c r="AY15" s="3">
        <v>6637.4384112242697</v>
      </c>
      <c r="AZ15" s="3">
        <v>6647.0929657032602</v>
      </c>
      <c r="BA15" s="3">
        <v>6647.4988345054799</v>
      </c>
      <c r="BB15" s="3">
        <v>6522.3272414913899</v>
      </c>
      <c r="BC15" s="3">
        <v>6360.1274132982899</v>
      </c>
      <c r="BD15" s="3">
        <v>6335.1962357683296</v>
      </c>
      <c r="BE15" s="3">
        <v>6230.8045209906704</v>
      </c>
      <c r="BF15" s="3">
        <v>6231.6194221866699</v>
      </c>
      <c r="BG15" s="3">
        <v>6249.2126425069901</v>
      </c>
      <c r="BH15" s="3">
        <v>6267.0586592769196</v>
      </c>
      <c r="BI15" s="3">
        <v>6087.3861360896299</v>
      </c>
      <c r="BJ15" s="3">
        <v>6091.4241233660296</v>
      </c>
      <c r="BK15" s="3">
        <v>6089.3243699822997</v>
      </c>
      <c r="BL15" s="3">
        <v>6103.6267926995397</v>
      </c>
      <c r="BM15" s="3">
        <f>+Prezzi!BM15*Superficie!BC15/1000</f>
        <v>6094.530369600001</v>
      </c>
      <c r="BN15" s="3"/>
      <c r="BO15" s="29"/>
    </row>
    <row r="16" spans="1:67" x14ac:dyDescent="0.2">
      <c r="A16" s="16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>
        <v>1302.354560397546</v>
      </c>
      <c r="M16" s="3">
        <v>1328.1518384475426</v>
      </c>
      <c r="N16" s="3">
        <v>1531.9412965703923</v>
      </c>
      <c r="O16" s="3">
        <v>1927.2241708385247</v>
      </c>
      <c r="P16" s="3">
        <v>3000.7372050907516</v>
      </c>
      <c r="Q16" s="3">
        <v>3428.8553536249028</v>
      </c>
      <c r="R16" s="3">
        <v>3773.3240570602743</v>
      </c>
      <c r="S16" s="3">
        <v>4108.8214928881953</v>
      </c>
      <c r="T16" s="3">
        <v>4903.6074454371592</v>
      </c>
      <c r="U16" s="3">
        <v>6013.5473844270291</v>
      </c>
      <c r="V16" s="3">
        <v>7089.8588207123712</v>
      </c>
      <c r="W16" s="3">
        <v>7957.3585747393781</v>
      </c>
      <c r="X16" s="3">
        <v>8336.7672273039225</v>
      </c>
      <c r="Y16" s="3">
        <v>8099.1517165069636</v>
      </c>
      <c r="Z16" s="3">
        <v>7990.4701502755215</v>
      </c>
      <c r="AA16" s="3">
        <v>8006.760350201127</v>
      </c>
      <c r="AB16" s="3">
        <v>7888.205895175407</v>
      </c>
      <c r="AC16" s="3">
        <v>8198.1386132037533</v>
      </c>
      <c r="AD16" s="3">
        <v>8467.6411655135234</v>
      </c>
      <c r="AE16" s="3">
        <v>8999.861260775122</v>
      </c>
      <c r="AF16" s="3">
        <v>9297.0396080890769</v>
      </c>
      <c r="AG16" s="3">
        <v>9717.5752808593897</v>
      </c>
      <c r="AH16" s="3">
        <v>9920.7583306955257</v>
      </c>
      <c r="AI16" s="3">
        <v>9996.8891929653037</v>
      </c>
      <c r="AJ16" s="3">
        <v>10145.394653869402</v>
      </c>
      <c r="AK16" s="3">
        <v>10136.567053741523</v>
      </c>
      <c r="AL16" s="3">
        <v>9947.4183916706079</v>
      </c>
      <c r="AM16" s="3">
        <v>9929.4695760065188</v>
      </c>
      <c r="AN16" s="3">
        <v>9853.4682436225194</v>
      </c>
      <c r="AO16" s="3">
        <v>9713.3965414611339</v>
      </c>
      <c r="AP16" s="3">
        <v>9646.1346041667493</v>
      </c>
      <c r="AQ16" s="3">
        <v>9540.2077826723307</v>
      </c>
      <c r="AR16" s="3">
        <v>9458.9919771312598</v>
      </c>
      <c r="AS16" s="3">
        <v>9464.0060659850897</v>
      </c>
      <c r="AT16" s="3">
        <v>9384.6129406022701</v>
      </c>
      <c r="AU16" s="3">
        <v>9427.8887780887108</v>
      </c>
      <c r="AV16" s="3">
        <v>9321.8201466933897</v>
      </c>
      <c r="AW16" s="3">
        <v>9387.2711870796793</v>
      </c>
      <c r="AX16" s="3">
        <v>9262.7472896328109</v>
      </c>
      <c r="AY16" s="3">
        <v>9191.9439878586509</v>
      </c>
      <c r="AZ16" s="3">
        <v>9046.7414332843</v>
      </c>
      <c r="BA16" s="3">
        <v>8887.3398914686895</v>
      </c>
      <c r="BB16" s="3">
        <v>8675.7091922666896</v>
      </c>
      <c r="BC16" s="3">
        <v>8507.8346337996099</v>
      </c>
      <c r="BD16" s="3">
        <v>8535.1277700872906</v>
      </c>
      <c r="BE16" s="3">
        <v>8548.6230769077501</v>
      </c>
      <c r="BF16" s="3">
        <v>8572.6718701913105</v>
      </c>
      <c r="BG16" s="3">
        <v>8570.2330966179197</v>
      </c>
      <c r="BH16" s="3">
        <v>8577.0780296246194</v>
      </c>
      <c r="BI16" s="3">
        <v>8626.1298884904409</v>
      </c>
      <c r="BJ16" s="3">
        <v>8631.6534401604495</v>
      </c>
      <c r="BK16" s="3">
        <v>8671.13342419521</v>
      </c>
      <c r="BL16" s="3">
        <v>8678.4701185038903</v>
      </c>
      <c r="BM16" s="3">
        <f>+Prezzi!BM16*Superficie!BC16/1000</f>
        <v>8703.9180360000009</v>
      </c>
      <c r="BN16" s="3"/>
      <c r="BO16" s="29"/>
    </row>
    <row r="17" spans="1:67" x14ac:dyDescent="0.2">
      <c r="A17" s="16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>
        <v>1098.2186759331314</v>
      </c>
      <c r="M17" s="3">
        <v>1097.2975650052756</v>
      </c>
      <c r="N17" s="3">
        <v>1152.2945538716936</v>
      </c>
      <c r="O17" s="3">
        <v>1338.2898178899097</v>
      </c>
      <c r="P17" s="3">
        <v>1725.5133708497742</v>
      </c>
      <c r="Q17" s="3">
        <v>1543.7522665894355</v>
      </c>
      <c r="R17" s="3">
        <v>1747.5564820908155</v>
      </c>
      <c r="S17" s="3">
        <v>2157.5943554567434</v>
      </c>
      <c r="T17" s="3">
        <v>2532.4264652291063</v>
      </c>
      <c r="U17" s="3">
        <v>3121.39171025516</v>
      </c>
      <c r="V17" s="3">
        <v>3856.5193680091857</v>
      </c>
      <c r="W17" s="3">
        <v>4056.1491611722722</v>
      </c>
      <c r="X17" s="3">
        <v>4301.2488798205322</v>
      </c>
      <c r="Y17" s="3">
        <v>4477.597741601121</v>
      </c>
      <c r="Z17" s="3">
        <v>4531.5526578479694</v>
      </c>
      <c r="AA17" s="3">
        <v>4697.925084421935</v>
      </c>
      <c r="AB17" s="3">
        <v>4775.5842026248602</v>
      </c>
      <c r="AC17" s="3">
        <v>4931.9626975917417</v>
      </c>
      <c r="AD17" s="3">
        <v>5144.7564130167493</v>
      </c>
      <c r="AE17" s="3">
        <v>5289.0928761179448</v>
      </c>
      <c r="AF17" s="3">
        <v>5556.9279915288616</v>
      </c>
      <c r="AG17" s="3">
        <v>5614.2716271615172</v>
      </c>
      <c r="AH17" s="3">
        <v>5579.8908712028415</v>
      </c>
      <c r="AI17" s="3">
        <v>5240.6774451154661</v>
      </c>
      <c r="AJ17" s="3">
        <v>5251.8195806078675</v>
      </c>
      <c r="AK17" s="3">
        <v>5200.0190272247492</v>
      </c>
      <c r="AL17" s="3">
        <v>5039.8985274504648</v>
      </c>
      <c r="AM17" s="3">
        <v>4955.0662873694637</v>
      </c>
      <c r="AN17" s="3">
        <v>4990.6177887509957</v>
      </c>
      <c r="AO17" s="3">
        <v>4945.5362980789951</v>
      </c>
      <c r="AP17" s="3">
        <v>4907.7770791778103</v>
      </c>
      <c r="AQ17" s="3">
        <v>4866.9516915234799</v>
      </c>
      <c r="AR17" s="3">
        <v>4913.9447438957604</v>
      </c>
      <c r="AS17" s="3">
        <v>4971.0857977051201</v>
      </c>
      <c r="AT17" s="3">
        <v>4938.9349340812896</v>
      </c>
      <c r="AU17" s="3">
        <v>4851.0715748149496</v>
      </c>
      <c r="AV17" s="3">
        <v>4887.2786999999898</v>
      </c>
      <c r="AW17" s="3">
        <v>4952.6534000000001</v>
      </c>
      <c r="AX17" s="3">
        <v>4952.8627500000002</v>
      </c>
      <c r="AY17" s="3">
        <v>4949.4467461999902</v>
      </c>
      <c r="AZ17" s="3">
        <v>4938.1548204559904</v>
      </c>
      <c r="BA17" s="3">
        <v>4882.7745138711598</v>
      </c>
      <c r="BB17" s="3">
        <v>4824.8570833993899</v>
      </c>
      <c r="BC17" s="3">
        <v>4771.0095064246498</v>
      </c>
      <c r="BD17" s="3">
        <v>4770.5999907608102</v>
      </c>
      <c r="BE17" s="3">
        <v>4780.6624288221701</v>
      </c>
      <c r="BF17" s="3">
        <v>4794.44386970292</v>
      </c>
      <c r="BG17" s="3">
        <v>4796.3751776434901</v>
      </c>
      <c r="BH17" s="3">
        <v>4808.5737748196498</v>
      </c>
      <c r="BI17" s="3">
        <v>4856.5085259797297</v>
      </c>
      <c r="BJ17" s="3">
        <v>4884.2443565936601</v>
      </c>
      <c r="BK17" s="3">
        <v>4907.1579111089204</v>
      </c>
      <c r="BL17" s="3">
        <v>4926.67519064318</v>
      </c>
      <c r="BM17" s="3">
        <f>+Prezzi!BM17*Superficie!BC17/1000</f>
        <v>4978.2609701999991</v>
      </c>
      <c r="BN17" s="3"/>
      <c r="BO17" s="29"/>
    </row>
    <row r="18" spans="1:67" x14ac:dyDescent="0.2">
      <c r="A18" s="16" t="s">
        <v>13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713.78170652064171</v>
      </c>
      <c r="R18" s="3">
        <v>805.4534746295318</v>
      </c>
      <c r="S18" s="3">
        <v>940.76359100200307</v>
      </c>
      <c r="T18" s="3">
        <v>1077.4299447745814</v>
      </c>
      <c r="U18" s="3">
        <v>1317.5074115048051</v>
      </c>
      <c r="V18" s="3">
        <v>1651.1464917734975</v>
      </c>
      <c r="W18" s="3">
        <v>1760.0701887524936</v>
      </c>
      <c r="X18" s="3">
        <v>1792.587186261673</v>
      </c>
      <c r="Y18" s="3">
        <v>1889.3831444880709</v>
      </c>
      <c r="Z18" s="3">
        <v>1886.9611498990532</v>
      </c>
      <c r="AA18" s="3">
        <v>1968.4563293786277</v>
      </c>
      <c r="AB18" s="3">
        <v>1991.159426477233</v>
      </c>
      <c r="AC18" s="3">
        <v>2069.8143021082974</v>
      </c>
      <c r="AD18" s="3">
        <v>2163.6962161759548</v>
      </c>
      <c r="AE18" s="3">
        <v>2282.8717901583991</v>
      </c>
      <c r="AF18" s="3">
        <v>2394.5723015305921</v>
      </c>
      <c r="AG18" s="3">
        <v>2466.1351830665412</v>
      </c>
      <c r="AH18" s="3">
        <v>2529.9765387280704</v>
      </c>
      <c r="AI18" s="3">
        <v>2491.7794034843059</v>
      </c>
      <c r="AJ18" s="3">
        <v>2469.9549693053204</v>
      </c>
      <c r="AK18" s="3">
        <v>2461.2696438636131</v>
      </c>
      <c r="AL18" s="3">
        <v>2475.2217539061407</v>
      </c>
      <c r="AM18" s="3">
        <v>2519.2948877992617</v>
      </c>
      <c r="AN18" s="3">
        <v>2518.4520845137799</v>
      </c>
      <c r="AO18" s="3">
        <v>2522.4039582813957</v>
      </c>
      <c r="AP18" s="3">
        <v>2555.6436514561701</v>
      </c>
      <c r="AQ18" s="3">
        <v>2602.3471143397501</v>
      </c>
      <c r="AR18" s="3">
        <v>2658.3446680372399</v>
      </c>
      <c r="AS18" s="3">
        <v>2716.3041330877199</v>
      </c>
      <c r="AT18" s="3">
        <v>2769.5671050000001</v>
      </c>
      <c r="AU18" s="3">
        <v>2803.6782899999998</v>
      </c>
      <c r="AV18" s="3">
        <v>2835.5985099999998</v>
      </c>
      <c r="AW18" s="3">
        <v>2858.4705399999998</v>
      </c>
      <c r="AX18" s="3">
        <v>2833.4694599999998</v>
      </c>
      <c r="AY18" s="3">
        <v>2868.07057815999</v>
      </c>
      <c r="AZ18" s="3">
        <v>2882.1135715698401</v>
      </c>
      <c r="BA18" s="3">
        <v>2797.97380431495</v>
      </c>
      <c r="BB18" s="3">
        <v>2692.6765008922598</v>
      </c>
      <c r="BC18" s="3">
        <v>2554.9950983027502</v>
      </c>
      <c r="BD18" s="3">
        <v>2543.2872583252401</v>
      </c>
      <c r="BE18" s="3">
        <v>2533.40342778897</v>
      </c>
      <c r="BF18" s="3">
        <v>2526.72375999105</v>
      </c>
      <c r="BG18" s="3">
        <v>2523.9693673710899</v>
      </c>
      <c r="BH18" s="3">
        <v>2527.1730734531702</v>
      </c>
      <c r="BI18" s="3">
        <v>2525.0709549170901</v>
      </c>
      <c r="BJ18" s="3">
        <v>2518.6454629752302</v>
      </c>
      <c r="BK18" s="3">
        <v>2514.7222307359798</v>
      </c>
      <c r="BL18" s="3">
        <v>2518.2210807780598</v>
      </c>
      <c r="BM18" s="3">
        <f>+Prezzi!BM18*Superficie!BC18/1000</f>
        <v>2487.5276800000001</v>
      </c>
      <c r="BN18" s="3"/>
      <c r="BO18" s="29"/>
    </row>
    <row r="19" spans="1:67" x14ac:dyDescent="0.2">
      <c r="A19" s="16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>
        <v>1617.731209874117</v>
      </c>
      <c r="M19" s="3">
        <v>1594.0316216197639</v>
      </c>
      <c r="N19" s="3">
        <v>1689.0913192191597</v>
      </c>
      <c r="O19" s="3">
        <v>2018.9206402463981</v>
      </c>
      <c r="P19" s="3">
        <v>2428.7507226457042</v>
      </c>
      <c r="Q19" s="3">
        <v>2680.2757876416499</v>
      </c>
      <c r="R19" s="3">
        <v>3203.5101784861663</v>
      </c>
      <c r="S19" s="3">
        <v>3801.9608655021339</v>
      </c>
      <c r="T19" s="3">
        <v>4532.5508617505157</v>
      </c>
      <c r="U19" s="3">
        <v>5747.4492010349413</v>
      </c>
      <c r="V19" s="3">
        <v>6907.5819167725376</v>
      </c>
      <c r="W19" s="3">
        <v>7443.6781728477144</v>
      </c>
      <c r="X19" s="3">
        <v>7647.6738090652052</v>
      </c>
      <c r="Y19" s="3">
        <v>8053.5321541924914</v>
      </c>
      <c r="Z19" s="3">
        <v>8413.90187271377</v>
      </c>
      <c r="AA19" s="3">
        <v>8888.3290436025982</v>
      </c>
      <c r="AB19" s="3">
        <v>9008.7042853617022</v>
      </c>
      <c r="AC19" s="3">
        <v>9708.2206070208958</v>
      </c>
      <c r="AD19" s="3">
        <v>10107.321191047664</v>
      </c>
      <c r="AE19" s="3">
        <v>10305.413778881944</v>
      </c>
      <c r="AF19" s="3">
        <v>10787.122960231269</v>
      </c>
      <c r="AG19" s="3">
        <v>11334.275160599071</v>
      </c>
      <c r="AH19" s="3">
        <v>11837.159776403201</v>
      </c>
      <c r="AI19" s="3">
        <v>11413.673702531631</v>
      </c>
      <c r="AJ19" s="3">
        <v>11114.034068220706</v>
      </c>
      <c r="AK19" s="3">
        <v>10872.902878370851</v>
      </c>
      <c r="AL19" s="3">
        <v>10734.323837081038</v>
      </c>
      <c r="AM19" s="3">
        <v>10337.876175611118</v>
      </c>
      <c r="AN19" s="3">
        <v>10370.052416967192</v>
      </c>
      <c r="AO19" s="3">
        <v>10213.892150170655</v>
      </c>
      <c r="AP19" s="3">
        <v>10042.326969555599</v>
      </c>
      <c r="AQ19" s="3">
        <v>10016.183764990799</v>
      </c>
      <c r="AR19" s="3">
        <v>10083.131535672899</v>
      </c>
      <c r="AS19" s="3">
        <v>10076.43187661</v>
      </c>
      <c r="AT19" s="3">
        <v>10243.085042826</v>
      </c>
      <c r="AU19" s="3">
        <v>10441.0548152704</v>
      </c>
      <c r="AV19" s="3">
        <v>10625.022130191801</v>
      </c>
      <c r="AW19" s="3">
        <v>10621.627404000001</v>
      </c>
      <c r="AX19" s="3">
        <v>10536.6670779999</v>
      </c>
      <c r="AY19" s="3">
        <v>10446.095182199901</v>
      </c>
      <c r="AZ19" s="3">
        <v>10334.8663647339</v>
      </c>
      <c r="BA19" s="3">
        <v>10182.8233083301</v>
      </c>
      <c r="BB19" s="3">
        <v>10039.268069534</v>
      </c>
      <c r="BC19" s="3">
        <v>9864.8372814145605</v>
      </c>
      <c r="BD19" s="3">
        <v>9709.3792796074504</v>
      </c>
      <c r="BE19" s="3">
        <v>9722.2030726876292</v>
      </c>
      <c r="BF19" s="3">
        <v>9674.8175188989808</v>
      </c>
      <c r="BG19" s="3">
        <v>9773.6551331115697</v>
      </c>
      <c r="BH19" s="3">
        <v>9750.9740067872808</v>
      </c>
      <c r="BI19" s="3">
        <v>9764.41669820692</v>
      </c>
      <c r="BJ19" s="3">
        <v>9707.2301225930205</v>
      </c>
      <c r="BK19" s="3">
        <v>9672.2147284831099</v>
      </c>
      <c r="BL19" s="3">
        <v>9717.4124860737593</v>
      </c>
      <c r="BM19" s="3">
        <f>+Prezzi!BM19*Superficie!BC19/1000</f>
        <v>9815.8888240000015</v>
      </c>
      <c r="BN19" s="3"/>
      <c r="BO19" s="29"/>
    </row>
    <row r="20" spans="1:67" x14ac:dyDescent="0.2">
      <c r="A20" s="16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>
        <v>3167.9827889211278</v>
      </c>
      <c r="M20" s="3">
        <v>3163.4148943474756</v>
      </c>
      <c r="N20" s="3">
        <v>3448.2451875046067</v>
      </c>
      <c r="O20" s="3">
        <v>4164.3824792151036</v>
      </c>
      <c r="P20" s="3">
        <v>5345.2299982625564</v>
      </c>
      <c r="Q20" s="3">
        <v>6199.6230531212641</v>
      </c>
      <c r="R20" s="3">
        <v>6767.0415316846666</v>
      </c>
      <c r="S20" s="3">
        <v>7828.6296205408535</v>
      </c>
      <c r="T20" s="3">
        <v>9111.8514864589179</v>
      </c>
      <c r="U20" s="3">
        <v>11547.330171240117</v>
      </c>
      <c r="V20" s="3">
        <v>13548.44318611929</v>
      </c>
      <c r="W20" s="3">
        <v>15090.536751593496</v>
      </c>
      <c r="X20" s="3">
        <v>14949.926707971787</v>
      </c>
      <c r="Y20" s="3">
        <v>14859.108546411258</v>
      </c>
      <c r="Z20" s="3">
        <v>14503.388091620893</v>
      </c>
      <c r="AA20" s="3">
        <v>15065.527448391054</v>
      </c>
      <c r="AB20" s="3">
        <v>15262.643075006559</v>
      </c>
      <c r="AC20" s="3">
        <v>15498.526248457789</v>
      </c>
      <c r="AD20" s="3">
        <v>16492.543683941924</v>
      </c>
      <c r="AE20" s="3">
        <v>17626.283565152175</v>
      </c>
      <c r="AF20" s="3">
        <v>18351.34299013656</v>
      </c>
      <c r="AG20" s="3">
        <v>19278.58881897639</v>
      </c>
      <c r="AH20" s="3">
        <v>18537.156395154198</v>
      </c>
      <c r="AI20" s="3">
        <v>17890.792953708202</v>
      </c>
      <c r="AJ20" s="3">
        <v>17884.37736841695</v>
      </c>
      <c r="AK20" s="3">
        <v>18027.613068623727</v>
      </c>
      <c r="AL20" s="3">
        <v>17802.101708492686</v>
      </c>
      <c r="AM20" s="3">
        <v>17663.528221320496</v>
      </c>
      <c r="AN20" s="3">
        <v>17924.974446919881</v>
      </c>
      <c r="AO20" s="3">
        <v>17983.47786579415</v>
      </c>
      <c r="AP20" s="3">
        <v>17834.234962868399</v>
      </c>
      <c r="AQ20" s="3">
        <v>17926.111173392601</v>
      </c>
      <c r="AR20" s="3">
        <v>18048.713534927399</v>
      </c>
      <c r="AS20" s="3">
        <v>18101.185686964</v>
      </c>
      <c r="AT20" s="3">
        <v>18205.524511403899</v>
      </c>
      <c r="AU20" s="3">
        <v>18253.4471117629</v>
      </c>
      <c r="AV20" s="3">
        <v>18284.646823682699</v>
      </c>
      <c r="AW20" s="3">
        <v>18262.639311137798</v>
      </c>
      <c r="AX20" s="3">
        <v>18419.299610728202</v>
      </c>
      <c r="AY20" s="3">
        <v>18423.584764273099</v>
      </c>
      <c r="AZ20" s="3">
        <v>18297.051034834301</v>
      </c>
      <c r="BA20" s="3">
        <v>18227.408454992001</v>
      </c>
      <c r="BB20" s="3">
        <v>17968.661478836999</v>
      </c>
      <c r="BC20" s="3">
        <v>17764.495115219499</v>
      </c>
      <c r="BD20" s="3">
        <v>17771.277010183399</v>
      </c>
      <c r="BE20" s="3">
        <v>17667.7117128666</v>
      </c>
      <c r="BF20" s="3">
        <v>17723.813228481398</v>
      </c>
      <c r="BG20" s="3">
        <v>17786.4886020454</v>
      </c>
      <c r="BH20" s="3">
        <v>17808.083250324598</v>
      </c>
      <c r="BI20" s="3">
        <v>17928.804853567901</v>
      </c>
      <c r="BJ20" s="3">
        <v>18074.696396750802</v>
      </c>
      <c r="BK20" s="3">
        <v>18357.913361001902</v>
      </c>
      <c r="BL20" s="3">
        <v>18632.706527797902</v>
      </c>
      <c r="BM20" s="3">
        <f>+Prezzi!BM20*Superficie!BC20/1000</f>
        <v>18854.905901999999</v>
      </c>
      <c r="BN20" s="3"/>
      <c r="BO20" s="29"/>
    </row>
    <row r="21" spans="1:67" x14ac:dyDescent="0.2">
      <c r="A21" s="16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>
        <v>509.80738979241329</v>
      </c>
      <c r="M21" s="3">
        <v>508.77152901349501</v>
      </c>
      <c r="N21" s="3">
        <v>532.83292258798497</v>
      </c>
      <c r="O21" s="3">
        <v>581.56555784402133</v>
      </c>
      <c r="P21" s="3">
        <v>878.04912369972203</v>
      </c>
      <c r="Q21" s="3">
        <v>1007.091257348627</v>
      </c>
      <c r="R21" s="3">
        <v>1097.7696783719873</v>
      </c>
      <c r="S21" s="3">
        <v>1189.0798685664079</v>
      </c>
      <c r="T21" s="3">
        <v>1353.7969237063955</v>
      </c>
      <c r="U21" s="3">
        <v>1692.2883967178468</v>
      </c>
      <c r="V21" s="3">
        <v>2067.8337569053078</v>
      </c>
      <c r="W21" s="3">
        <v>2260.0097327964427</v>
      </c>
      <c r="X21" s="3">
        <v>2129.2195544728929</v>
      </c>
      <c r="Y21" s="3">
        <v>2205.100715415922</v>
      </c>
      <c r="Z21" s="3">
        <v>2226.6872874825026</v>
      </c>
      <c r="AA21" s="3">
        <v>2272.1953972916472</v>
      </c>
      <c r="AB21" s="3">
        <v>2303.8010032916227</v>
      </c>
      <c r="AC21" s="3">
        <v>2412.1702712851743</v>
      </c>
      <c r="AD21" s="3">
        <v>2560.6956140003563</v>
      </c>
      <c r="AE21" s="3">
        <v>2696.4930343828942</v>
      </c>
      <c r="AF21" s="3">
        <v>2866.0927193033499</v>
      </c>
      <c r="AG21" s="3">
        <v>3027.639625692138</v>
      </c>
      <c r="AH21" s="3">
        <v>2943.8686457418189</v>
      </c>
      <c r="AI21" s="3">
        <v>3027.6017609622581</v>
      </c>
      <c r="AJ21" s="3">
        <v>3090.2200995334388</v>
      </c>
      <c r="AK21" s="3">
        <v>3172.4489791513906</v>
      </c>
      <c r="AL21" s="3">
        <v>3266.1399294243665</v>
      </c>
      <c r="AM21" s="3">
        <v>3291.6407658508574</v>
      </c>
      <c r="AN21" s="3">
        <v>3267.9071809662946</v>
      </c>
      <c r="AO21" s="3">
        <v>3263.034179752045</v>
      </c>
      <c r="AP21" s="3">
        <v>3249.0882133453902</v>
      </c>
      <c r="AQ21" s="3">
        <v>3252.60419033271</v>
      </c>
      <c r="AR21" s="3">
        <v>3303.5312150220602</v>
      </c>
      <c r="AS21" s="3">
        <v>3372.4140682256798</v>
      </c>
      <c r="AT21" s="3">
        <v>3460.8637855206798</v>
      </c>
      <c r="AU21" s="3">
        <v>3420.886454</v>
      </c>
      <c r="AV21" s="3">
        <v>3526.91549909999</v>
      </c>
      <c r="AW21" s="3">
        <v>3568.6342314659701</v>
      </c>
      <c r="AX21" s="3">
        <v>3643.4277823379998</v>
      </c>
      <c r="AY21" s="3">
        <v>3618.8830068442398</v>
      </c>
      <c r="AZ21" s="3">
        <v>3633.9896648384301</v>
      </c>
      <c r="BA21" s="3">
        <v>3646.4022999999902</v>
      </c>
      <c r="BB21" s="3">
        <v>3580.3793259999902</v>
      </c>
      <c r="BC21" s="3">
        <v>3537.1925295699998</v>
      </c>
      <c r="BD21" s="3">
        <v>3617.0793919119901</v>
      </c>
      <c r="BE21" s="3">
        <v>3620.3564072423701</v>
      </c>
      <c r="BF21" s="3">
        <v>3605.1100938846698</v>
      </c>
      <c r="BG21" s="3">
        <v>3647.1474698505199</v>
      </c>
      <c r="BH21" s="3">
        <v>3634.5257737257698</v>
      </c>
      <c r="BI21" s="3">
        <v>3660.0378482839901</v>
      </c>
      <c r="BJ21" s="3">
        <v>3671.5869963014402</v>
      </c>
      <c r="BK21" s="3">
        <v>3668.8129872299501</v>
      </c>
      <c r="BL21" s="3">
        <v>3688.3581913142498</v>
      </c>
      <c r="BM21" s="3">
        <f>+Prezzi!BM21*Superficie!BC21/1000</f>
        <v>3917.5310570000001</v>
      </c>
      <c r="BN21" s="3"/>
      <c r="BO21" s="29"/>
    </row>
    <row r="22" spans="1:67" x14ac:dyDescent="0.2">
      <c r="A22" s="16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1020.5505372822532</v>
      </c>
      <c r="M22" s="3">
        <v>1014.9431561985416</v>
      </c>
      <c r="N22" s="3">
        <v>1089.6093351136522</v>
      </c>
      <c r="O22" s="3">
        <v>1213.8993500949091</v>
      </c>
      <c r="P22" s="3">
        <v>1458.6090332498625</v>
      </c>
      <c r="Q22" s="3">
        <v>1642.7796129277731</v>
      </c>
      <c r="R22" s="3">
        <v>1820.1262742330084</v>
      </c>
      <c r="S22" s="3">
        <v>2075.8696072906173</v>
      </c>
      <c r="T22" s="3">
        <v>2616.1907819661169</v>
      </c>
      <c r="U22" s="3">
        <v>3243.686424339307</v>
      </c>
      <c r="V22" s="3">
        <v>3983.6105733841632</v>
      </c>
      <c r="W22" s="3">
        <v>4624.1682313130559</v>
      </c>
      <c r="X22" s="3">
        <v>4815.2445981947021</v>
      </c>
      <c r="Y22" s="3">
        <v>5221.1968185722317</v>
      </c>
      <c r="Z22" s="3">
        <v>5372.2842110027905</v>
      </c>
      <c r="AA22" s="3">
        <v>5298.9473733186514</v>
      </c>
      <c r="AB22" s="3">
        <v>5240.8888394386149</v>
      </c>
      <c r="AC22" s="3">
        <v>5614.7620427445036</v>
      </c>
      <c r="AD22" s="3">
        <v>5840.457834860561</v>
      </c>
      <c r="AE22" s="3">
        <v>6113.9489622494475</v>
      </c>
      <c r="AF22" s="3">
        <v>6378.6729672512583</v>
      </c>
      <c r="AG22" s="3">
        <v>6551.8115198484375</v>
      </c>
      <c r="AH22" s="3">
        <v>6531.246760049471</v>
      </c>
      <c r="AI22" s="3">
        <v>6745.0163163511188</v>
      </c>
      <c r="AJ22" s="3">
        <v>6858.8878322345699</v>
      </c>
      <c r="AK22" s="3">
        <v>6896.85000694071</v>
      </c>
      <c r="AL22" s="3">
        <v>6791.485432030021</v>
      </c>
      <c r="AM22" s="3">
        <v>6688.2181515827942</v>
      </c>
      <c r="AN22" s="3">
        <v>6532.3871832037757</v>
      </c>
      <c r="AO22" s="3">
        <v>6404.0867414415725</v>
      </c>
      <c r="AP22" s="3">
        <v>6301.6670155144702</v>
      </c>
      <c r="AQ22" s="3">
        <v>6330.4068080965199</v>
      </c>
      <c r="AR22" s="3">
        <v>6382.75051712002</v>
      </c>
      <c r="AS22" s="3">
        <v>6411.7823671804099</v>
      </c>
      <c r="AT22" s="3">
        <v>6530.3531719853099</v>
      </c>
      <c r="AU22" s="3">
        <v>6563.7179572612604</v>
      </c>
      <c r="AV22" s="3">
        <v>6867.3177586545098</v>
      </c>
      <c r="AW22" s="3">
        <v>7027.9211665490502</v>
      </c>
      <c r="AX22" s="3">
        <v>7119.9300162664504</v>
      </c>
      <c r="AY22" s="3">
        <v>7255.8583763302904</v>
      </c>
      <c r="AZ22" s="3">
        <v>7292.7131449998797</v>
      </c>
      <c r="BA22" s="3">
        <v>7137.1806128206299</v>
      </c>
      <c r="BB22" s="3">
        <v>7028.2418523979104</v>
      </c>
      <c r="BC22" s="3">
        <v>6891.6324716495901</v>
      </c>
      <c r="BD22" s="3">
        <v>6862.8532677335897</v>
      </c>
      <c r="BE22" s="3">
        <v>6981.8353722729798</v>
      </c>
      <c r="BF22" s="3">
        <v>7030.1919185183197</v>
      </c>
      <c r="BG22" s="3">
        <v>6990.3726133124101</v>
      </c>
      <c r="BH22" s="3">
        <v>7012.7282815961998</v>
      </c>
      <c r="BI22" s="3">
        <v>7127.1641591092803</v>
      </c>
      <c r="BJ22" s="3">
        <v>7127.1641591092803</v>
      </c>
      <c r="BK22" s="3">
        <v>7127.5277591092799</v>
      </c>
      <c r="BL22" s="3">
        <v>7127.5277591092799</v>
      </c>
      <c r="BM22" s="3">
        <f>+Prezzi!BM22*Superficie!BC22/1000</f>
        <v>7127.6062959999999</v>
      </c>
      <c r="BN22" s="3"/>
      <c r="BO22" s="29"/>
    </row>
    <row r="23" spans="1:67" x14ac:dyDescent="0.2">
      <c r="A23" s="16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>
        <v>3984.101920149028</v>
      </c>
      <c r="M23" s="3">
        <v>3945.1323885557863</v>
      </c>
      <c r="N23" s="3">
        <v>4291.5242150485337</v>
      </c>
      <c r="O23" s="3">
        <v>4896.1300288445273</v>
      </c>
      <c r="P23" s="3">
        <v>5762.360644373578</v>
      </c>
      <c r="Q23" s="3">
        <v>6230.4595010541761</v>
      </c>
      <c r="R23" s="3">
        <v>6631.6657427347736</v>
      </c>
      <c r="S23" s="3">
        <v>7894.1638617469189</v>
      </c>
      <c r="T23" s="3">
        <v>9469.0420306042543</v>
      </c>
      <c r="U23" s="3">
        <v>11638.738664836434</v>
      </c>
      <c r="V23" s="3">
        <v>14388.355416850523</v>
      </c>
      <c r="W23" s="3">
        <v>15433.439736781906</v>
      </c>
      <c r="X23" s="3">
        <v>15171.728173570891</v>
      </c>
      <c r="Y23" s="3">
        <v>14751.172240451768</v>
      </c>
      <c r="Z23" s="3">
        <v>14453.367157680079</v>
      </c>
      <c r="AA23" s="3">
        <v>14399.884011122767</v>
      </c>
      <c r="AB23" s="3">
        <v>13969.302978091666</v>
      </c>
      <c r="AC23" s="3">
        <v>14085.738326507091</v>
      </c>
      <c r="AD23" s="3">
        <v>14395.904239969874</v>
      </c>
      <c r="AE23" s="3">
        <v>14677.157083526359</v>
      </c>
      <c r="AF23" s="3">
        <v>14710.097025448838</v>
      </c>
      <c r="AG23" s="3">
        <v>14770.427896098028</v>
      </c>
      <c r="AH23" s="3">
        <v>14747.27961671608</v>
      </c>
      <c r="AI23" s="3">
        <v>14578.954719677038</v>
      </c>
      <c r="AJ23" s="3">
        <v>14316.104388819249</v>
      </c>
      <c r="AK23" s="3">
        <v>14170.619193656723</v>
      </c>
      <c r="AL23" s="3">
        <v>13974.421225488595</v>
      </c>
      <c r="AM23" s="3">
        <v>13647.304822445465</v>
      </c>
      <c r="AN23" s="3">
        <v>13404.295961151232</v>
      </c>
      <c r="AO23" s="3">
        <v>13114.7856232868</v>
      </c>
      <c r="AP23" s="3">
        <v>12803.7400910611</v>
      </c>
      <c r="AQ23" s="3">
        <v>12885.6246351222</v>
      </c>
      <c r="AR23" s="3">
        <v>12988.466417956201</v>
      </c>
      <c r="AS23" s="3">
        <v>13038.6295229855</v>
      </c>
      <c r="AT23" s="3">
        <v>13117.895353947701</v>
      </c>
      <c r="AU23" s="3">
        <v>13173.980126921</v>
      </c>
      <c r="AV23" s="3">
        <v>13246.4072611056</v>
      </c>
      <c r="AW23" s="3">
        <v>13340.181081422599</v>
      </c>
      <c r="AX23" s="3">
        <v>13366.8857727059</v>
      </c>
      <c r="AY23" s="3">
        <v>13412.6559948665</v>
      </c>
      <c r="AZ23" s="3">
        <v>13428.587143412</v>
      </c>
      <c r="BA23" s="3">
        <v>13315.831399528501</v>
      </c>
      <c r="BB23" s="3">
        <v>13277.6952726528</v>
      </c>
      <c r="BC23" s="3">
        <v>13228.753601881301</v>
      </c>
      <c r="BD23" s="3">
        <v>13266.8070573606</v>
      </c>
      <c r="BE23" s="3">
        <v>13312.386236660799</v>
      </c>
      <c r="BF23" s="3">
        <v>13368.048736405801</v>
      </c>
      <c r="BG23" s="3">
        <v>13459.4289895894</v>
      </c>
      <c r="BH23" s="3">
        <v>13547.252906673401</v>
      </c>
      <c r="BI23" s="3">
        <v>13637.108642348099</v>
      </c>
      <c r="BJ23" s="3">
        <v>13742.119349327601</v>
      </c>
      <c r="BK23" s="3">
        <v>13837.318892637701</v>
      </c>
      <c r="BL23" s="3">
        <v>13937.351444600001</v>
      </c>
      <c r="BM23" s="3">
        <f>+Prezzi!BM23*Superficie!BC23/1000</f>
        <v>14054.408086400001</v>
      </c>
      <c r="BN23" s="3"/>
      <c r="BO23" s="29"/>
    </row>
    <row r="24" spans="1:67" x14ac:dyDescent="0.2">
      <c r="A24" s="16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v>831.93636671342108</v>
      </c>
      <c r="M24" s="3">
        <v>818.93317028818376</v>
      </c>
      <c r="N24" s="3">
        <v>854.18875326904356</v>
      </c>
      <c r="O24" s="3">
        <v>930.62009478054074</v>
      </c>
      <c r="P24" s="3">
        <v>1095.1614911295185</v>
      </c>
      <c r="Q24" s="3">
        <v>1237.6334678760345</v>
      </c>
      <c r="R24" s="3">
        <v>1399.4852429448163</v>
      </c>
      <c r="S24" s="3">
        <v>1688.1282306495086</v>
      </c>
      <c r="T24" s="3">
        <v>2020.2754314088129</v>
      </c>
      <c r="U24" s="3">
        <v>2679.8279648387525</v>
      </c>
      <c r="V24" s="3">
        <v>3324.5824062119118</v>
      </c>
      <c r="W24" s="3">
        <v>3902.3877493355812</v>
      </c>
      <c r="X24" s="3">
        <v>4256.4060911275465</v>
      </c>
      <c r="Y24" s="3">
        <v>4549.6011249811299</v>
      </c>
      <c r="Z24" s="3">
        <v>4704.6397163167339</v>
      </c>
      <c r="AA24" s="3">
        <v>5022.0874413210668</v>
      </c>
      <c r="AB24" s="3">
        <v>5184.5142730566004</v>
      </c>
      <c r="AC24" s="3">
        <v>5649.9588882186063</v>
      </c>
      <c r="AD24" s="3">
        <v>6172.4601417314752</v>
      </c>
      <c r="AE24" s="3">
        <v>6663.2034231185407</v>
      </c>
      <c r="AF24" s="3">
        <v>6922.9905927350073</v>
      </c>
      <c r="AG24" s="3">
        <v>7050.828066365244</v>
      </c>
      <c r="AH24" s="3">
        <v>7072.8494862220423</v>
      </c>
      <c r="AI24" s="3">
        <v>7202.120159826055</v>
      </c>
      <c r="AJ24" s="3">
        <v>7358.408557105362</v>
      </c>
      <c r="AK24" s="3">
        <v>7851.4288039749772</v>
      </c>
      <c r="AL24" s="3">
        <v>7924.8953275823797</v>
      </c>
      <c r="AM24" s="3">
        <v>7769.1156579082135</v>
      </c>
      <c r="AN24" s="3">
        <v>7598.3041115453552</v>
      </c>
      <c r="AO24" s="3">
        <v>7426.7606805852693</v>
      </c>
      <c r="AP24" s="3">
        <v>7302.2751028980902</v>
      </c>
      <c r="AQ24" s="3">
        <v>7356.9132124744501</v>
      </c>
      <c r="AR24" s="3">
        <v>7489.4074062964301</v>
      </c>
      <c r="AS24" s="3">
        <v>7628.74452684892</v>
      </c>
      <c r="AT24" s="3">
        <v>7660.8497599889297</v>
      </c>
      <c r="AU24" s="3">
        <v>7729.0760808622999</v>
      </c>
      <c r="AV24" s="3">
        <v>7959.8990982416599</v>
      </c>
      <c r="AW24" s="3">
        <v>8152.1954625690196</v>
      </c>
      <c r="AX24" s="3">
        <v>8273.0411880077299</v>
      </c>
      <c r="AY24" s="3">
        <v>8331.1155999877192</v>
      </c>
      <c r="AZ24" s="3">
        <v>8288.2378484539695</v>
      </c>
      <c r="BA24" s="3">
        <v>8325.8405518320396</v>
      </c>
      <c r="BB24" s="3">
        <v>8230.9436950915497</v>
      </c>
      <c r="BC24" s="3">
        <v>8181.5727133445298</v>
      </c>
      <c r="BD24" s="3">
        <v>8184.0977491361</v>
      </c>
      <c r="BE24" s="3">
        <v>8195.8565760970396</v>
      </c>
      <c r="BF24" s="3">
        <v>8209.0522882556197</v>
      </c>
      <c r="BG24" s="3">
        <v>8262.5482293975692</v>
      </c>
      <c r="BH24" s="3">
        <v>8280.1883318940399</v>
      </c>
      <c r="BI24" s="3">
        <v>8239.0443623058109</v>
      </c>
      <c r="BJ24" s="3">
        <v>8270.0997804694198</v>
      </c>
      <c r="BK24" s="3">
        <v>8342.5199770236595</v>
      </c>
      <c r="BL24" s="3">
        <v>8355.0614985992906</v>
      </c>
      <c r="BM24" s="3">
        <f>+Prezzi!BM24*Superficie!BC24/1000</f>
        <v>8373.8629519999995</v>
      </c>
      <c r="BN24" s="3"/>
      <c r="BO24" s="29"/>
    </row>
    <row r="25" spans="1:67" x14ac:dyDescent="0.2"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29"/>
    </row>
    <row r="26" spans="1:67" x14ac:dyDescent="0.2">
      <c r="A26" s="16" t="s">
        <v>26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>
        <v>33825.145320405245</v>
      </c>
      <c r="M26" s="3">
        <v>33585.39091452938</v>
      </c>
      <c r="N26" s="3">
        <v>36676.873518496694</v>
      </c>
      <c r="O26" s="3">
        <v>44051.40529790843</v>
      </c>
      <c r="P26" s="3">
        <v>55426.845886605894</v>
      </c>
      <c r="Q26" s="3">
        <v>64256.8791367753</v>
      </c>
      <c r="R26" s="3">
        <v>75232.869311334696</v>
      </c>
      <c r="S26" s="3">
        <v>87007.334332859959</v>
      </c>
      <c r="T26" s="3">
        <v>105685.59909177698</v>
      </c>
      <c r="U26" s="3">
        <v>132110.33703033201</v>
      </c>
      <c r="V26" s="3">
        <v>163505.82978971739</v>
      </c>
      <c r="W26" s="3">
        <v>175048.29055929757</v>
      </c>
      <c r="X26" s="3">
        <v>167385.21058964106</v>
      </c>
      <c r="Y26" s="3">
        <v>165900.30275488109</v>
      </c>
      <c r="Z26" s="3">
        <v>164869.95165623593</v>
      </c>
      <c r="AA26" s="3">
        <v>166957.20872745285</v>
      </c>
      <c r="AB26" s="3">
        <v>168001.23547942206</v>
      </c>
      <c r="AC26" s="3">
        <v>177064.94042525484</v>
      </c>
      <c r="AD26" s="3">
        <v>185903.18483936641</v>
      </c>
      <c r="AE26" s="3">
        <v>199302.74355146816</v>
      </c>
      <c r="AF26" s="3">
        <v>209908.33592037176</v>
      </c>
      <c r="AG26" s="3">
        <v>216542.83796480449</v>
      </c>
      <c r="AH26" s="3">
        <v>211743.66965956852</v>
      </c>
      <c r="AI26" s="3">
        <v>215028.14139270174</v>
      </c>
      <c r="AJ26" s="3">
        <v>219782.87243460966</v>
      </c>
      <c r="AK26" s="3">
        <v>227071.04966432176</v>
      </c>
      <c r="AL26" s="3">
        <v>230453.28554097295</v>
      </c>
      <c r="AM26" s="3">
        <v>234012.93799530412</v>
      </c>
      <c r="AN26" s="3">
        <v>239537.03079590938</v>
      </c>
      <c r="AO26" s="3">
        <v>242005.32945295994</v>
      </c>
      <c r="AP26" s="3">
        <v>246754.00322866201</v>
      </c>
      <c r="AQ26" s="3">
        <v>258101.81131125899</v>
      </c>
      <c r="AR26" s="3">
        <v>268040.51187887299</v>
      </c>
      <c r="AS26" s="3">
        <v>277301.88899867598</v>
      </c>
      <c r="AT26" s="3">
        <v>283030.383892874</v>
      </c>
      <c r="AU26" s="3">
        <v>282577.769177009</v>
      </c>
      <c r="AV26" s="3">
        <v>283840.14697587199</v>
      </c>
      <c r="AW26" s="3">
        <v>288279.33019707899</v>
      </c>
      <c r="AX26" s="3">
        <v>289608.81027395697</v>
      </c>
      <c r="AY26" s="3">
        <v>288673.17058276001</v>
      </c>
      <c r="AZ26" s="3">
        <v>289766.91470028501</v>
      </c>
      <c r="BA26" s="3">
        <v>287655.84099378</v>
      </c>
      <c r="BB26" s="3">
        <v>283306.139706805</v>
      </c>
      <c r="BC26" s="3">
        <v>278535.06747925997</v>
      </c>
      <c r="BD26" s="3">
        <v>277254.12330415897</v>
      </c>
      <c r="BE26" s="3">
        <v>274741.27385689499</v>
      </c>
      <c r="BF26" s="3">
        <v>274215.47744707298</v>
      </c>
      <c r="BG26" s="3">
        <v>274694.85639910097</v>
      </c>
      <c r="BH26" s="3">
        <v>275143.00564509101</v>
      </c>
      <c r="BI26" s="3">
        <v>273966.02717474999</v>
      </c>
      <c r="BJ26" s="3">
        <v>273692.76323658699</v>
      </c>
      <c r="BK26" s="3">
        <v>276657.05918318901</v>
      </c>
      <c r="BL26" s="3">
        <v>280706.393900297</v>
      </c>
      <c r="BM26" s="3">
        <f>SUM(BM5:BM24)</f>
        <v>283422.77591909998</v>
      </c>
      <c r="BN26" s="3"/>
      <c r="BO26" s="29"/>
    </row>
    <row r="27" spans="1:67" x14ac:dyDescent="0.2">
      <c r="B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29"/>
    </row>
    <row r="28" spans="1:67" x14ac:dyDescent="0.2">
      <c r="A28" s="16" t="s">
        <v>38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3">
        <v>6788.2833029637422</v>
      </c>
      <c r="M28" s="3">
        <v>6611.9990015880658</v>
      </c>
      <c r="N28" s="3">
        <v>6925.1508508274583</v>
      </c>
      <c r="O28" s="3">
        <v>8143.2928187163752</v>
      </c>
      <c r="P28" s="3">
        <v>10083.49328665788</v>
      </c>
      <c r="Q28" s="3">
        <v>12109.780394475616</v>
      </c>
      <c r="R28" s="3">
        <v>15069.783415475775</v>
      </c>
      <c r="S28" s="3">
        <v>17209.811563014388</v>
      </c>
      <c r="T28" s="3">
        <v>20380.032987835337</v>
      </c>
      <c r="U28" s="3">
        <v>25890.590989882196</v>
      </c>
      <c r="V28" s="3">
        <v>33047.081804252201</v>
      </c>
      <c r="W28" s="3">
        <v>35410.34294083331</v>
      </c>
      <c r="X28" s="3">
        <v>32755.553465207879</v>
      </c>
      <c r="Y28" s="3">
        <v>31409.762386438641</v>
      </c>
      <c r="Z28" s="3">
        <v>30983.071304717658</v>
      </c>
      <c r="AA28" s="3">
        <v>31006.611539221005</v>
      </c>
      <c r="AB28" s="3">
        <v>31314.066097727999</v>
      </c>
      <c r="AC28" s="3">
        <v>33010.525172478716</v>
      </c>
      <c r="AD28" s="3">
        <v>34454.636916612581</v>
      </c>
      <c r="AE28" s="3">
        <v>37177.005628228326</v>
      </c>
      <c r="AF28" s="3">
        <v>39068.304917713205</v>
      </c>
      <c r="AG28" s="3">
        <v>39974.75040515227</v>
      </c>
      <c r="AH28" s="3">
        <v>38386.8866424714</v>
      </c>
      <c r="AI28" s="3">
        <v>40250.738113762694</v>
      </c>
      <c r="AJ28" s="3">
        <v>41889.58175352832</v>
      </c>
      <c r="AK28" s="3">
        <v>44974.09943855345</v>
      </c>
      <c r="AL28" s="3">
        <v>45121.877472032043</v>
      </c>
      <c r="AM28" s="3">
        <v>47113.460554935336</v>
      </c>
      <c r="AN28" s="3">
        <v>49024.843523100652</v>
      </c>
      <c r="AO28" s="3">
        <v>50509.749591528824</v>
      </c>
      <c r="AP28" s="3">
        <v>53647.564724327036</v>
      </c>
      <c r="AQ28" s="3">
        <v>56262.913202525531</v>
      </c>
      <c r="AR28" s="3">
        <v>58793.728428351875</v>
      </c>
      <c r="AS28" s="3">
        <v>61580.605525733336</v>
      </c>
      <c r="AT28" s="3">
        <v>64036.74987776811</v>
      </c>
      <c r="AU28" s="3">
        <v>64458.101994822988</v>
      </c>
      <c r="AV28" s="3">
        <v>65119.120950262899</v>
      </c>
      <c r="AW28" s="3">
        <v>65878.838196620898</v>
      </c>
      <c r="AX28" s="3">
        <v>67303.965980156805</v>
      </c>
      <c r="AY28" s="3">
        <v>67180.440847469872</v>
      </c>
      <c r="AZ28" s="3">
        <v>68010.489275315864</v>
      </c>
      <c r="BA28" s="3">
        <v>67055.136459225163</v>
      </c>
      <c r="BB28" s="3">
        <v>65252.55256433531</v>
      </c>
      <c r="BC28" s="3">
        <v>63808.681990510246</v>
      </c>
      <c r="BD28" s="3">
        <v>63300.387799755816</v>
      </c>
      <c r="BE28" s="3">
        <v>62330.187678838047</v>
      </c>
      <c r="BF28" s="3">
        <v>62248.217815864227</v>
      </c>
      <c r="BG28" s="3">
        <v>62107.54271115984</v>
      </c>
      <c r="BH28" s="3">
        <v>62421.662444882495</v>
      </c>
      <c r="BI28" s="3">
        <v>62689.751674413797</v>
      </c>
      <c r="BJ28" s="3">
        <v>62919.181117683176</v>
      </c>
      <c r="BK28" s="3">
        <v>64087.840823270933</v>
      </c>
      <c r="BL28" s="3">
        <v>66141.769719657023</v>
      </c>
      <c r="BM28" s="13">
        <f>SUM(BM5:BM7,BM11)</f>
        <v>68085.640215799998</v>
      </c>
      <c r="BN28" s="3"/>
      <c r="BO28" s="29"/>
    </row>
    <row r="29" spans="1:67" x14ac:dyDescent="0.2">
      <c r="A29" s="16" t="s">
        <v>39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3">
        <v>11214.914546890679</v>
      </c>
      <c r="M29" s="3">
        <v>11204.062138942827</v>
      </c>
      <c r="N29" s="3">
        <v>12527.217101596612</v>
      </c>
      <c r="O29" s="3">
        <v>15517.900729068904</v>
      </c>
      <c r="P29" s="3">
        <v>19128.182563205399</v>
      </c>
      <c r="Q29" s="3">
        <v>22539.712873229993</v>
      </c>
      <c r="R29" s="3">
        <v>27713.234785023917</v>
      </c>
      <c r="S29" s="3">
        <v>31805.634793155852</v>
      </c>
      <c r="T29" s="3">
        <v>40555.854789109952</v>
      </c>
      <c r="U29" s="3">
        <v>50186.458620158701</v>
      </c>
      <c r="V29" s="3">
        <v>62293.995712973723</v>
      </c>
      <c r="W29" s="3">
        <v>64321.553455430621</v>
      </c>
      <c r="X29" s="3">
        <v>57881.374335268316</v>
      </c>
      <c r="Y29" s="3">
        <v>56872.172330733207</v>
      </c>
      <c r="Z29" s="3">
        <v>56104.966761867916</v>
      </c>
      <c r="AA29" s="3">
        <v>56470.565407534486</v>
      </c>
      <c r="AB29" s="3">
        <v>57204.723516363454</v>
      </c>
      <c r="AC29" s="3">
        <v>61643.294644294721</v>
      </c>
      <c r="AD29" s="3">
        <v>65267.138523399954</v>
      </c>
      <c r="AE29" s="3">
        <v>71414.510745070729</v>
      </c>
      <c r="AF29" s="3">
        <v>76496.103369400735</v>
      </c>
      <c r="AG29" s="3">
        <v>78716.410980326706</v>
      </c>
      <c r="AH29" s="3">
        <v>74421.859791167633</v>
      </c>
      <c r="AI29" s="3">
        <v>76204.783519263859</v>
      </c>
      <c r="AJ29" s="3">
        <v>78602.371291352189</v>
      </c>
      <c r="AK29" s="3">
        <v>81570.63523696945</v>
      </c>
      <c r="AL29" s="3">
        <v>84971.887228349879</v>
      </c>
      <c r="AM29" s="3">
        <v>87639.731735283829</v>
      </c>
      <c r="AN29" s="3">
        <v>91706.664620341573</v>
      </c>
      <c r="AO29" s="3">
        <v>93726.189302106679</v>
      </c>
      <c r="AP29" s="3">
        <v>96454.602307530178</v>
      </c>
      <c r="AQ29" s="3">
        <v>103624.77469157426</v>
      </c>
      <c r="AR29" s="3">
        <v>110703.82651310123</v>
      </c>
      <c r="AS29" s="3">
        <v>116067.77856042</v>
      </c>
      <c r="AT29" s="3">
        <v>118502.52254971242</v>
      </c>
      <c r="AU29" s="3">
        <v>116960.27478197748</v>
      </c>
      <c r="AV29" s="3">
        <v>116404.47830026688</v>
      </c>
      <c r="AW29" s="3">
        <v>118910.71600767954</v>
      </c>
      <c r="AX29" s="3">
        <v>118620.01859874418</v>
      </c>
      <c r="AY29" s="3">
        <v>118244.33734046244</v>
      </c>
      <c r="AZ29" s="3">
        <v>119495.70153465119</v>
      </c>
      <c r="BA29" s="3">
        <v>119380.43730637504</v>
      </c>
      <c r="BB29" s="3">
        <v>118523.81684358275</v>
      </c>
      <c r="BC29" s="3">
        <v>116606.43383464174</v>
      </c>
      <c r="BD29" s="3">
        <v>115912.58020186554</v>
      </c>
      <c r="BE29" s="3">
        <v>114453.14784440334</v>
      </c>
      <c r="BF29" s="3">
        <v>114064.27065319146</v>
      </c>
      <c r="BG29" s="3">
        <v>114366.50243085166</v>
      </c>
      <c r="BH29" s="3">
        <v>114260.03917575578</v>
      </c>
      <c r="BI29" s="3">
        <v>112546.56721051273</v>
      </c>
      <c r="BJ29" s="3">
        <v>111775.49142966927</v>
      </c>
      <c r="BK29" s="3">
        <v>112992.0275958267</v>
      </c>
      <c r="BL29" s="3">
        <v>114318.51745335097</v>
      </c>
      <c r="BM29" s="13">
        <f>SUM(BM8:BM10,BM12)</f>
        <v>114144.40349439999</v>
      </c>
      <c r="BN29" s="3"/>
      <c r="BO29" s="29"/>
    </row>
    <row r="30" spans="1:67" x14ac:dyDescent="0.2">
      <c r="A30" s="16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3">
        <v>3288.1523970681346</v>
      </c>
      <c r="M30" s="3">
        <v>3308.056812687043</v>
      </c>
      <c r="N30" s="3">
        <v>3791.1607198487209</v>
      </c>
      <c r="O30" s="3">
        <v>4813.6445696640185</v>
      </c>
      <c r="P30" s="3">
        <v>6921.3662098142986</v>
      </c>
      <c r="Q30" s="3">
        <v>7775.3186915674069</v>
      </c>
      <c r="R30" s="3">
        <v>8588.1359618816241</v>
      </c>
      <c r="S30" s="3">
        <v>9895.6689213385216</v>
      </c>
      <c r="T30" s="3">
        <v>11468.782753630623</v>
      </c>
      <c r="U30" s="3">
        <v>14375.619487338821</v>
      </c>
      <c r="V30" s="3">
        <v>17795.339211964907</v>
      </c>
      <c r="W30" s="3">
        <v>19861.564210587298</v>
      </c>
      <c r="X30" s="3">
        <v>20285.509994882421</v>
      </c>
      <c r="Y30" s="3">
        <v>19959.83098589029</v>
      </c>
      <c r="Z30" s="3">
        <v>19947.105221948666</v>
      </c>
      <c r="AA30" s="3">
        <v>20007.237400228063</v>
      </c>
      <c r="AB30" s="3">
        <v>19938.988753351274</v>
      </c>
      <c r="AC30" s="3">
        <v>20642.807347161499</v>
      </c>
      <c r="AD30" s="3">
        <v>21438.559512412372</v>
      </c>
      <c r="AE30" s="3">
        <v>23256.052280245</v>
      </c>
      <c r="AF30" s="3">
        <v>24585.228977316136</v>
      </c>
      <c r="AG30" s="3">
        <v>25847.127720514763</v>
      </c>
      <c r="AH30" s="3">
        <v>26892.067030618964</v>
      </c>
      <c r="AI30" s="3">
        <v>27971.586492535476</v>
      </c>
      <c r="AJ30" s="3">
        <v>29106.517476183988</v>
      </c>
      <c r="AK30" s="3">
        <v>30335.674260955879</v>
      </c>
      <c r="AL30" s="3">
        <v>30888.002855829036</v>
      </c>
      <c r="AM30" s="3">
        <v>31283.62286654779</v>
      </c>
      <c r="AN30" s="3">
        <v>31419.830578910642</v>
      </c>
      <c r="AO30" s="3">
        <v>31407.098587584715</v>
      </c>
      <c r="AP30" s="3">
        <v>31655.083110927419</v>
      </c>
      <c r="AQ30" s="3">
        <v>32976.980826886502</v>
      </c>
      <c r="AR30" s="3">
        <v>32674.666898492291</v>
      </c>
      <c r="AS30" s="3">
        <v>33336.9269329159</v>
      </c>
      <c r="AT30" s="3">
        <v>33564.037800639664</v>
      </c>
      <c r="AU30" s="3">
        <v>33922.479989315834</v>
      </c>
      <c r="AV30" s="3">
        <v>34083.461944365306</v>
      </c>
      <c r="AW30" s="3">
        <v>34705.453395634351</v>
      </c>
      <c r="AX30" s="3">
        <v>34539.242037009186</v>
      </c>
      <c r="AY30" s="3">
        <v>33942.682145965431</v>
      </c>
      <c r="AZ30" s="3">
        <v>33165.010297019449</v>
      </c>
      <c r="BA30" s="3">
        <v>32704.032282490713</v>
      </c>
      <c r="BB30" s="3">
        <v>31887.047020082384</v>
      </c>
      <c r="BC30" s="3">
        <v>31325.463336301662</v>
      </c>
      <c r="BD30" s="3">
        <v>31315.774297518481</v>
      </c>
      <c r="BE30" s="3">
        <v>31143.523099214872</v>
      </c>
      <c r="BF30" s="3">
        <v>30970.787563878788</v>
      </c>
      <c r="BG30" s="3">
        <v>30980.825674768916</v>
      </c>
      <c r="BH30" s="3">
        <v>31091.804625178611</v>
      </c>
      <c r="BI30" s="3">
        <v>30991.552245104882</v>
      </c>
      <c r="BJ30" s="3">
        <v>31002.304065113822</v>
      </c>
      <c r="BK30" s="3">
        <v>31149.002916761448</v>
      </c>
      <c r="BL30" s="3">
        <v>31342.792548373349</v>
      </c>
      <c r="BM30" s="13">
        <f>SUM(BM13:BM16)</f>
        <v>31582.740441300004</v>
      </c>
      <c r="BN30" s="3"/>
      <c r="BO30" s="29"/>
    </row>
    <row r="31" spans="1:67" x14ac:dyDescent="0.2">
      <c r="A31" s="16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3">
        <v>7403.5440102899083</v>
      </c>
      <c r="M31" s="3">
        <v>7367.24509105578</v>
      </c>
      <c r="N31" s="3">
        <v>7897.3405809904143</v>
      </c>
      <c r="O31" s="3">
        <v>9294.6930482929965</v>
      </c>
      <c r="P31" s="3">
        <v>11805.087837146426</v>
      </c>
      <c r="Q31" s="3">
        <v>13752.410878484223</v>
      </c>
      <c r="R31" s="3">
        <v>15410.900885830115</v>
      </c>
      <c r="S31" s="3">
        <v>17961.043677703619</v>
      </c>
      <c r="T31" s="3">
        <v>21191.398711085181</v>
      </c>
      <c r="U31" s="3">
        <v>26623.657899692615</v>
      </c>
      <c r="V31" s="3">
        <v>31975.060679556322</v>
      </c>
      <c r="W31" s="3">
        <v>35181.827968130128</v>
      </c>
      <c r="X31" s="3">
        <v>35597.612705753272</v>
      </c>
      <c r="Y31" s="3">
        <v>36692.557717458993</v>
      </c>
      <c r="Z31" s="3">
        <v>36942.993432390824</v>
      </c>
      <c r="AA31" s="3">
        <v>38196.559132613882</v>
      </c>
      <c r="AB31" s="3">
        <v>38585.948416313375</v>
      </c>
      <c r="AC31" s="3">
        <v>40258.949663110398</v>
      </c>
      <c r="AD31" s="3">
        <v>42324.748392409034</v>
      </c>
      <c r="AE31" s="3">
        <v>44313.082899405592</v>
      </c>
      <c r="AF31" s="3">
        <v>46337.464801071961</v>
      </c>
      <c r="AG31" s="3">
        <v>48267.853880394854</v>
      </c>
      <c r="AH31" s="3">
        <v>47984.237371676376</v>
      </c>
      <c r="AI31" s="3">
        <v>46843.639901259914</v>
      </c>
      <c r="AJ31" s="3">
        <v>46701.0101910374</v>
      </c>
      <c r="AK31" s="3">
        <v>46655.16635172502</v>
      </c>
      <c r="AL31" s="3">
        <v>46134.11122315668</v>
      </c>
      <c r="AM31" s="3">
        <v>45474.715082709226</v>
      </c>
      <c r="AN31" s="3">
        <v>45613.705384601155</v>
      </c>
      <c r="AO31" s="3">
        <v>45333.698668935307</v>
      </c>
      <c r="AP31" s="3">
        <v>44890.737891917837</v>
      </c>
      <c r="AQ31" s="3">
        <v>44994.604742675867</v>
      </c>
      <c r="AR31" s="3">
        <v>45390.416214675381</v>
      </c>
      <c r="AS31" s="3">
        <v>45649.203929772928</v>
      </c>
      <c r="AT31" s="3">
        <v>46148.328550817176</v>
      </c>
      <c r="AU31" s="3">
        <v>46333.856203109506</v>
      </c>
      <c r="AV31" s="3">
        <v>47026.779421628991</v>
      </c>
      <c r="AW31" s="3">
        <v>47291.946053152824</v>
      </c>
      <c r="AX31" s="3">
        <v>47505.656697332546</v>
      </c>
      <c r="AY31" s="3">
        <v>47561.938654007514</v>
      </c>
      <c r="AZ31" s="3">
        <v>47378.888601432343</v>
      </c>
      <c r="BA31" s="3">
        <v>46874.56299432883</v>
      </c>
      <c r="BB31" s="3">
        <v>46134.084311060549</v>
      </c>
      <c r="BC31" s="3">
        <v>45384.162002581048</v>
      </c>
      <c r="BD31" s="3">
        <v>45274.476198522476</v>
      </c>
      <c r="BE31" s="3">
        <v>45306.17242168072</v>
      </c>
      <c r="BF31" s="3">
        <v>45355.100389477338</v>
      </c>
      <c r="BG31" s="3">
        <v>45518.008363334477</v>
      </c>
      <c r="BH31" s="3">
        <v>45542.058160706671</v>
      </c>
      <c r="BI31" s="3">
        <v>45862.003040064912</v>
      </c>
      <c r="BJ31" s="3">
        <v>45983.567494323433</v>
      </c>
      <c r="BK31" s="3">
        <v>46248.348977669135</v>
      </c>
      <c r="BL31" s="3">
        <v>46610.901235716432</v>
      </c>
      <c r="BM31" s="13">
        <f>SUM(BM17:BM22)</f>
        <v>47181.720729199995</v>
      </c>
      <c r="BN31" s="3"/>
      <c r="BO31" s="29"/>
    </row>
    <row r="32" spans="1:67" x14ac:dyDescent="0.2">
      <c r="A32" s="16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3">
        <v>4816.0382868624501</v>
      </c>
      <c r="M32" s="3">
        <v>4764.0655588439731</v>
      </c>
      <c r="N32" s="3">
        <v>5145.7129683175826</v>
      </c>
      <c r="O32" s="3">
        <v>5826.7501236250755</v>
      </c>
      <c r="P32" s="3">
        <v>6857.5221355031035</v>
      </c>
      <c r="Q32" s="3">
        <v>7468.0929689302175</v>
      </c>
      <c r="R32" s="3">
        <v>8031.1509856795956</v>
      </c>
      <c r="S32" s="3">
        <v>9582.2920923964375</v>
      </c>
      <c r="T32" s="3">
        <v>11489.317462013076</v>
      </c>
      <c r="U32" s="3">
        <v>14318.566629675197</v>
      </c>
      <c r="V32" s="3">
        <v>17712.937823062442</v>
      </c>
      <c r="W32" s="3">
        <v>19335.827486117501</v>
      </c>
      <c r="X32" s="3">
        <v>19428.134264698445</v>
      </c>
      <c r="Y32" s="3">
        <v>19300.773365432899</v>
      </c>
      <c r="Z32" s="3">
        <v>19158.006873996823</v>
      </c>
      <c r="AA32" s="3">
        <v>19421.971452443839</v>
      </c>
      <c r="AB32" s="3">
        <v>19153.817251148273</v>
      </c>
      <c r="AC32" s="3">
        <v>19735.6972147257</v>
      </c>
      <c r="AD32" s="3">
        <v>20568.364381701354</v>
      </c>
      <c r="AE32" s="3">
        <v>21340.360506644902</v>
      </c>
      <c r="AF32" s="3">
        <v>21633.08761818385</v>
      </c>
      <c r="AG32" s="3">
        <v>21821.255962463278</v>
      </c>
      <c r="AH32" s="3">
        <v>21820.129102938128</v>
      </c>
      <c r="AI32" s="3">
        <v>21781.074879503092</v>
      </c>
      <c r="AJ32" s="3">
        <v>21674.512945924613</v>
      </c>
      <c r="AK32" s="3">
        <v>22022.047997631704</v>
      </c>
      <c r="AL32" s="3">
        <v>21899.316553070974</v>
      </c>
      <c r="AM32" s="3">
        <v>21416.420480353681</v>
      </c>
      <c r="AN32" s="3">
        <v>21002.600072696583</v>
      </c>
      <c r="AO32" s="3">
        <v>20541.54630387207</v>
      </c>
      <c r="AP32" s="3">
        <v>20106.015193959189</v>
      </c>
      <c r="AQ32" s="3">
        <v>20242.53784759665</v>
      </c>
      <c r="AR32" s="3">
        <v>20477.873824252631</v>
      </c>
      <c r="AS32" s="3">
        <v>20667.37404983442</v>
      </c>
      <c r="AT32" s="3">
        <v>20778.745113936631</v>
      </c>
      <c r="AU32" s="3">
        <v>20903.056207783302</v>
      </c>
      <c r="AV32" s="3">
        <v>21206.306359347262</v>
      </c>
      <c r="AW32" s="3">
        <v>21492.376543991617</v>
      </c>
      <c r="AX32" s="3">
        <v>21639.92696071363</v>
      </c>
      <c r="AY32" s="3">
        <v>21743.771594854217</v>
      </c>
      <c r="AZ32" s="3">
        <v>21716.824991865971</v>
      </c>
      <c r="BA32" s="3">
        <v>21641.671951360542</v>
      </c>
      <c r="BB32" s="3">
        <v>21508.638967744351</v>
      </c>
      <c r="BC32" s="3">
        <v>21410.32631522583</v>
      </c>
      <c r="BD32" s="3">
        <v>21450.904806496699</v>
      </c>
      <c r="BE32" s="3">
        <v>21508.242812757839</v>
      </c>
      <c r="BF32" s="3">
        <v>21577.101024661421</v>
      </c>
      <c r="BG32" s="3">
        <v>21721.977218986969</v>
      </c>
      <c r="BH32" s="3">
        <v>21827.44123856744</v>
      </c>
      <c r="BI32" s="3">
        <v>21876.153004653912</v>
      </c>
      <c r="BJ32" s="3">
        <v>22012.21912979702</v>
      </c>
      <c r="BK32" s="3">
        <v>22179.838869661362</v>
      </c>
      <c r="BL32" s="3">
        <v>22292.412943199291</v>
      </c>
      <c r="BM32" s="13">
        <f>SUM(BM23:BM24)</f>
        <v>22428.271038400002</v>
      </c>
      <c r="BN32" s="3"/>
      <c r="BO32" s="29"/>
    </row>
    <row r="33" spans="1:65" x14ac:dyDescent="0.2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  <row r="34" spans="1:65" x14ac:dyDescent="0.2">
      <c r="A34" s="20" t="s">
        <v>45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D34"/>
  <sheetViews>
    <sheetView zoomScale="96" zoomScaleNormal="96" workbookViewId="0">
      <pane xSplit="1" ySplit="3" topLeftCell="AG4" activePane="bottomRight" state="frozen"/>
      <selection sqref="A1:A1048576"/>
      <selection pane="topRight" sqref="A1:A1048576"/>
      <selection pane="bottomLeft" sqref="A1:A1048576"/>
      <selection pane="bottomRight" activeCell="BC25" sqref="BC25"/>
    </sheetView>
  </sheetViews>
  <sheetFormatPr defaultColWidth="8" defaultRowHeight="12.75" x14ac:dyDescent="0.2"/>
  <cols>
    <col min="1" max="1" width="14.625" style="11" customWidth="1"/>
    <col min="2" max="55" width="9.625" style="11" customWidth="1"/>
    <col min="56" max="16384" width="8" style="11"/>
  </cols>
  <sheetData>
    <row r="2" spans="1:56" x14ac:dyDescent="0.2">
      <c r="A2" s="11" t="s">
        <v>46</v>
      </c>
    </row>
    <row r="3" spans="1:56" x14ac:dyDescent="0.2">
      <c r="A3" s="12" t="s">
        <v>42</v>
      </c>
      <c r="B3" s="12">
        <v>1970</v>
      </c>
      <c r="C3" s="12">
        <v>1971</v>
      </c>
      <c r="D3" s="12">
        <v>1972</v>
      </c>
      <c r="E3" s="12">
        <v>1973</v>
      </c>
      <c r="F3" s="12">
        <v>1974</v>
      </c>
      <c r="G3" s="12">
        <v>1975</v>
      </c>
      <c r="H3" s="12">
        <v>1976</v>
      </c>
      <c r="I3" s="12">
        <v>1977</v>
      </c>
      <c r="J3" s="12">
        <v>1978</v>
      </c>
      <c r="K3" s="12">
        <v>1979</v>
      </c>
      <c r="L3" s="12">
        <v>1980</v>
      </c>
      <c r="M3" s="12">
        <v>1981</v>
      </c>
      <c r="N3" s="12">
        <v>1982</v>
      </c>
      <c r="O3" s="12">
        <v>1983</v>
      </c>
      <c r="P3" s="12">
        <v>1984</v>
      </c>
      <c r="Q3" s="12">
        <v>1985</v>
      </c>
      <c r="R3" s="12">
        <v>1986</v>
      </c>
      <c r="S3" s="12">
        <v>1987</v>
      </c>
      <c r="T3" s="12">
        <v>1988</v>
      </c>
      <c r="U3" s="12">
        <v>1989</v>
      </c>
      <c r="V3" s="12">
        <v>1990</v>
      </c>
      <c r="W3" s="12">
        <v>1991</v>
      </c>
      <c r="X3" s="12">
        <v>1992</v>
      </c>
      <c r="Y3" s="12">
        <v>1993</v>
      </c>
      <c r="Z3" s="12">
        <v>1994</v>
      </c>
      <c r="AA3" s="12">
        <v>1995</v>
      </c>
      <c r="AB3" s="12">
        <v>1996</v>
      </c>
      <c r="AC3" s="12">
        <v>1997</v>
      </c>
      <c r="AD3" s="12">
        <v>1998</v>
      </c>
      <c r="AE3" s="12">
        <v>1999</v>
      </c>
      <c r="AF3" s="12">
        <v>2000</v>
      </c>
      <c r="AG3" s="12">
        <v>2001</v>
      </c>
      <c r="AH3" s="12">
        <v>2002</v>
      </c>
      <c r="AI3" s="12">
        <v>2003</v>
      </c>
      <c r="AJ3" s="12">
        <v>2004</v>
      </c>
      <c r="AK3" s="12">
        <v>2005</v>
      </c>
      <c r="AL3" s="12">
        <v>2006</v>
      </c>
      <c r="AM3" s="12">
        <v>2007</v>
      </c>
      <c r="AN3" s="12">
        <v>2008</v>
      </c>
      <c r="AO3" s="12">
        <v>2009</v>
      </c>
      <c r="AP3" s="12">
        <v>2010</v>
      </c>
      <c r="AQ3" s="12">
        <v>2011</v>
      </c>
      <c r="AR3" s="12">
        <v>2012</v>
      </c>
      <c r="AS3" s="12">
        <v>2013</v>
      </c>
      <c r="AT3" s="12">
        <v>2014</v>
      </c>
      <c r="AU3" s="12">
        <v>2015</v>
      </c>
      <c r="AV3" s="12">
        <v>2016</v>
      </c>
      <c r="AW3" s="12">
        <v>2017</v>
      </c>
      <c r="AX3" s="12">
        <v>2018</v>
      </c>
      <c r="AY3" s="12">
        <v>2019</v>
      </c>
      <c r="AZ3" s="12">
        <v>2020</v>
      </c>
      <c r="BA3" s="12">
        <v>2021</v>
      </c>
      <c r="BB3" s="12">
        <v>2022</v>
      </c>
      <c r="BC3" s="12">
        <v>2023</v>
      </c>
    </row>
    <row r="5" spans="1:56" x14ac:dyDescent="0.2">
      <c r="A5" s="11" t="s">
        <v>0</v>
      </c>
      <c r="B5" s="13">
        <v>1366544</v>
      </c>
      <c r="C5" s="13">
        <v>1354260</v>
      </c>
      <c r="D5" s="13">
        <v>1341977</v>
      </c>
      <c r="E5" s="13">
        <v>1329693</v>
      </c>
      <c r="F5" s="13">
        <v>1317410</v>
      </c>
      <c r="G5" s="13">
        <v>1305126</v>
      </c>
      <c r="H5" s="13">
        <v>1292843</v>
      </c>
      <c r="I5" s="13">
        <v>1280559</v>
      </c>
      <c r="J5" s="13">
        <v>1268275</v>
      </c>
      <c r="K5" s="13">
        <v>1255992</v>
      </c>
      <c r="L5" s="13">
        <v>1243708</v>
      </c>
      <c r="M5" s="13">
        <v>1231425</v>
      </c>
      <c r="N5" s="13">
        <v>1219141</v>
      </c>
      <c r="O5" s="13">
        <v>1206780</v>
      </c>
      <c r="P5" s="13">
        <v>1194418</v>
      </c>
      <c r="Q5" s="13">
        <v>1182057</v>
      </c>
      <c r="R5" s="13">
        <v>1169696</v>
      </c>
      <c r="S5" s="13">
        <v>1157334</v>
      </c>
      <c r="T5" s="13">
        <v>1144973</v>
      </c>
      <c r="U5" s="13">
        <v>1132611</v>
      </c>
      <c r="V5" s="13">
        <v>1120250</v>
      </c>
      <c r="W5" s="13">
        <v>1115210</v>
      </c>
      <c r="X5" s="13">
        <v>1110103</v>
      </c>
      <c r="Y5" s="3">
        <v>1105083</v>
      </c>
      <c r="Z5" s="13">
        <v>1099983</v>
      </c>
      <c r="AA5" s="13">
        <v>1095074</v>
      </c>
      <c r="AB5" s="10">
        <v>1089821</v>
      </c>
      <c r="AC5" s="13">
        <v>1084789</v>
      </c>
      <c r="AD5" s="13">
        <v>1079701</v>
      </c>
      <c r="AE5" s="13">
        <v>1074662</v>
      </c>
      <c r="AF5" s="13">
        <v>1069565</v>
      </c>
      <c r="AG5" s="13">
        <v>1063710</v>
      </c>
      <c r="AH5" s="13">
        <v>1057809</v>
      </c>
      <c r="AI5" s="13">
        <v>1051952</v>
      </c>
      <c r="AJ5" s="13">
        <v>1046040</v>
      </c>
      <c r="AK5" s="13">
        <v>1040369</v>
      </c>
      <c r="AL5" s="13">
        <v>1034306</v>
      </c>
      <c r="AM5" s="13">
        <v>1028464</v>
      </c>
      <c r="AN5" s="13">
        <v>1022537</v>
      </c>
      <c r="AO5" s="13">
        <v>1016706</v>
      </c>
      <c r="AP5" s="13">
        <v>1010781</v>
      </c>
      <c r="AQ5" s="13">
        <v>992357</v>
      </c>
      <c r="AR5" s="13">
        <v>973902.8</v>
      </c>
      <c r="AS5" s="13">
        <v>955481.7</v>
      </c>
      <c r="AT5" s="13">
        <v>955481.7</v>
      </c>
      <c r="AU5" s="13">
        <v>955481.7</v>
      </c>
      <c r="AV5" s="13">
        <v>955481.7</v>
      </c>
      <c r="AW5" s="13">
        <v>955481.7</v>
      </c>
      <c r="AX5" s="13">
        <v>955481.7</v>
      </c>
      <c r="AY5" s="13">
        <v>955481.7</v>
      </c>
      <c r="AZ5" s="13">
        <v>955481.7</v>
      </c>
      <c r="BA5" s="13">
        <v>955481.7</v>
      </c>
      <c r="BB5" s="13">
        <v>955481.7</v>
      </c>
      <c r="BC5" s="13">
        <v>955480.7</v>
      </c>
      <c r="BD5" s="29"/>
    </row>
    <row r="6" spans="1:56" x14ac:dyDescent="0.2">
      <c r="A6" s="11" t="s">
        <v>1</v>
      </c>
      <c r="B6" s="13">
        <v>100442</v>
      </c>
      <c r="C6" s="13">
        <v>100406</v>
      </c>
      <c r="D6" s="13">
        <v>100370</v>
      </c>
      <c r="E6" s="13">
        <v>100334</v>
      </c>
      <c r="F6" s="13">
        <v>100298</v>
      </c>
      <c r="G6" s="13">
        <v>100262</v>
      </c>
      <c r="H6" s="13">
        <v>100226</v>
      </c>
      <c r="I6" s="13">
        <v>100190</v>
      </c>
      <c r="J6" s="13">
        <v>100154</v>
      </c>
      <c r="K6" s="13">
        <v>100118</v>
      </c>
      <c r="L6" s="13">
        <v>100082</v>
      </c>
      <c r="M6" s="13">
        <v>100046</v>
      </c>
      <c r="N6" s="13">
        <v>100010</v>
      </c>
      <c r="O6" s="13">
        <v>99583</v>
      </c>
      <c r="P6" s="13">
        <v>99156</v>
      </c>
      <c r="Q6" s="13">
        <v>98729</v>
      </c>
      <c r="R6" s="13">
        <v>98302</v>
      </c>
      <c r="S6" s="13">
        <v>97875</v>
      </c>
      <c r="T6" s="13">
        <v>97448</v>
      </c>
      <c r="U6" s="13">
        <v>97021</v>
      </c>
      <c r="V6" s="13">
        <v>96594</v>
      </c>
      <c r="W6" s="13">
        <v>94051</v>
      </c>
      <c r="X6" s="13">
        <v>91510</v>
      </c>
      <c r="Y6" s="3">
        <v>88972</v>
      </c>
      <c r="Z6" s="13">
        <v>86433</v>
      </c>
      <c r="AA6" s="13">
        <v>83906</v>
      </c>
      <c r="AB6" s="10">
        <v>81347</v>
      </c>
      <c r="AC6" s="13">
        <v>78813</v>
      </c>
      <c r="AD6" s="13">
        <v>76270</v>
      </c>
      <c r="AE6" s="13">
        <v>73734</v>
      </c>
      <c r="AF6" s="13">
        <v>71189</v>
      </c>
      <c r="AG6" s="13">
        <v>69633</v>
      </c>
      <c r="AH6" s="13">
        <v>68070</v>
      </c>
      <c r="AI6" s="13">
        <v>66515</v>
      </c>
      <c r="AJ6" s="13">
        <v>64951</v>
      </c>
      <c r="AK6" s="13">
        <v>63409</v>
      </c>
      <c r="AL6" s="13">
        <v>61832</v>
      </c>
      <c r="AM6" s="13">
        <v>60277</v>
      </c>
      <c r="AN6" s="13">
        <v>58713</v>
      </c>
      <c r="AO6" s="13">
        <v>57159</v>
      </c>
      <c r="AP6" s="13">
        <v>55594</v>
      </c>
      <c r="AQ6" s="13">
        <v>54686</v>
      </c>
      <c r="AR6" s="13">
        <v>53779.7</v>
      </c>
      <c r="AS6" s="13">
        <v>52872.1</v>
      </c>
      <c r="AT6" s="13">
        <v>52872.1</v>
      </c>
      <c r="AU6" s="13">
        <v>52872.1</v>
      </c>
      <c r="AV6" s="13">
        <v>52872.1</v>
      </c>
      <c r="AW6" s="13">
        <v>52872.1</v>
      </c>
      <c r="AX6" s="13">
        <v>52872.1</v>
      </c>
      <c r="AY6" s="13">
        <v>52872.1</v>
      </c>
      <c r="AZ6" s="13">
        <v>52872.1</v>
      </c>
      <c r="BA6" s="13">
        <v>52872.1</v>
      </c>
      <c r="BB6" s="13">
        <v>52872.1</v>
      </c>
      <c r="BC6" s="13">
        <v>52872.1</v>
      </c>
      <c r="BD6" s="29"/>
    </row>
    <row r="7" spans="1:56" x14ac:dyDescent="0.2">
      <c r="A7" s="11" t="s">
        <v>2</v>
      </c>
      <c r="B7" s="13">
        <v>1264923</v>
      </c>
      <c r="C7" s="13">
        <v>1256368</v>
      </c>
      <c r="D7" s="13">
        <v>1247812</v>
      </c>
      <c r="E7" s="13">
        <v>1239257</v>
      </c>
      <c r="F7" s="13">
        <v>1230701</v>
      </c>
      <c r="G7" s="13">
        <v>1222146</v>
      </c>
      <c r="H7" s="13">
        <v>1213590</v>
      </c>
      <c r="I7" s="13">
        <v>1205035</v>
      </c>
      <c r="J7" s="13">
        <v>1196479</v>
      </c>
      <c r="K7" s="13">
        <v>1187924</v>
      </c>
      <c r="L7" s="13">
        <v>1179368</v>
      </c>
      <c r="M7" s="13">
        <v>1170813</v>
      </c>
      <c r="N7" s="13">
        <v>1162257</v>
      </c>
      <c r="O7" s="13">
        <v>1155010</v>
      </c>
      <c r="P7" s="13">
        <v>1147762</v>
      </c>
      <c r="Q7" s="13">
        <v>1140515</v>
      </c>
      <c r="R7" s="13">
        <v>1133268</v>
      </c>
      <c r="S7" s="13">
        <v>1126020</v>
      </c>
      <c r="T7" s="13">
        <v>1118773</v>
      </c>
      <c r="U7" s="13">
        <v>1111525</v>
      </c>
      <c r="V7" s="13">
        <v>1104278</v>
      </c>
      <c r="W7" s="13">
        <v>1097864</v>
      </c>
      <c r="X7" s="13">
        <v>1091387</v>
      </c>
      <c r="Y7" s="3">
        <v>1084971</v>
      </c>
      <c r="Z7" s="13">
        <v>1078483</v>
      </c>
      <c r="AA7" s="13">
        <v>1072236</v>
      </c>
      <c r="AB7" s="10">
        <v>1065618</v>
      </c>
      <c r="AC7" s="13">
        <v>1059201</v>
      </c>
      <c r="AD7" s="13">
        <v>1052714</v>
      </c>
      <c r="AE7" s="13">
        <v>1046308</v>
      </c>
      <c r="AF7" s="13">
        <v>1039820</v>
      </c>
      <c r="AG7" s="13">
        <v>1034552</v>
      </c>
      <c r="AH7" s="13">
        <v>1029209</v>
      </c>
      <c r="AI7" s="13">
        <v>1023958</v>
      </c>
      <c r="AJ7" s="13">
        <v>1018615</v>
      </c>
      <c r="AK7" s="13">
        <v>1013542</v>
      </c>
      <c r="AL7" s="13">
        <v>1008032</v>
      </c>
      <c r="AM7" s="13">
        <v>1002772</v>
      </c>
      <c r="AN7" s="13">
        <v>997438</v>
      </c>
      <c r="AO7" s="13">
        <v>992178</v>
      </c>
      <c r="AP7" s="13">
        <v>986827</v>
      </c>
      <c r="AQ7" s="13">
        <v>962048</v>
      </c>
      <c r="AR7" s="13">
        <v>937208</v>
      </c>
      <c r="AS7" s="13">
        <v>912429.3</v>
      </c>
      <c r="AT7" s="13">
        <v>912429.3</v>
      </c>
      <c r="AU7" s="13">
        <v>912429.3</v>
      </c>
      <c r="AV7" s="13">
        <v>912429.3</v>
      </c>
      <c r="AW7" s="13">
        <v>912429.3</v>
      </c>
      <c r="AX7" s="13">
        <v>912429.3</v>
      </c>
      <c r="AY7" s="13">
        <v>912429.3</v>
      </c>
      <c r="AZ7" s="13">
        <v>912429.3</v>
      </c>
      <c r="BA7" s="13">
        <v>912429.3</v>
      </c>
      <c r="BB7" s="13">
        <v>912429.3</v>
      </c>
      <c r="BC7" s="13">
        <v>912429.3</v>
      </c>
      <c r="BD7" s="29"/>
    </row>
    <row r="8" spans="1:56" x14ac:dyDescent="0.2">
      <c r="A8" s="11" t="s">
        <v>3</v>
      </c>
      <c r="B8" s="13">
        <v>454837</v>
      </c>
      <c r="C8" s="13">
        <v>450998</v>
      </c>
      <c r="D8" s="13">
        <v>447158</v>
      </c>
      <c r="E8" s="13">
        <v>443319</v>
      </c>
      <c r="F8" s="13">
        <v>439479</v>
      </c>
      <c r="G8" s="13">
        <v>435640</v>
      </c>
      <c r="H8" s="13">
        <v>431800</v>
      </c>
      <c r="I8" s="13">
        <v>427961</v>
      </c>
      <c r="J8" s="13">
        <v>424121</v>
      </c>
      <c r="K8" s="13">
        <v>420282</v>
      </c>
      <c r="L8" s="13">
        <v>416442</v>
      </c>
      <c r="M8" s="13">
        <v>412603</v>
      </c>
      <c r="N8" s="13">
        <v>408763</v>
      </c>
      <c r="O8" s="13">
        <v>410464</v>
      </c>
      <c r="P8" s="13">
        <v>412166</v>
      </c>
      <c r="Q8" s="13">
        <v>413867</v>
      </c>
      <c r="R8" s="13">
        <v>415568</v>
      </c>
      <c r="S8" s="13">
        <v>417269</v>
      </c>
      <c r="T8" s="13">
        <v>418971</v>
      </c>
      <c r="U8" s="13">
        <v>420672</v>
      </c>
      <c r="V8" s="13">
        <v>422373</v>
      </c>
      <c r="W8" s="13">
        <v>421583</v>
      </c>
      <c r="X8" s="13">
        <v>420775</v>
      </c>
      <c r="Y8" s="3">
        <v>419991</v>
      </c>
      <c r="Z8" s="13">
        <v>419185</v>
      </c>
      <c r="AA8" s="13">
        <v>418435</v>
      </c>
      <c r="AB8" s="10">
        <v>417585</v>
      </c>
      <c r="AC8" s="13">
        <v>416803</v>
      </c>
      <c r="AD8" s="13">
        <v>415995</v>
      </c>
      <c r="AE8" s="13">
        <v>415211</v>
      </c>
      <c r="AF8" s="13">
        <v>414398</v>
      </c>
      <c r="AG8" s="13">
        <v>410745</v>
      </c>
      <c r="AH8" s="13">
        <v>407069</v>
      </c>
      <c r="AI8" s="13">
        <v>403413</v>
      </c>
      <c r="AJ8" s="13">
        <v>399737</v>
      </c>
      <c r="AK8" s="13">
        <v>396139</v>
      </c>
      <c r="AL8" s="13">
        <v>392421</v>
      </c>
      <c r="AM8" s="13">
        <v>388770</v>
      </c>
      <c r="AN8" s="13">
        <v>385089</v>
      </c>
      <c r="AO8" s="13">
        <v>381438</v>
      </c>
      <c r="AP8" s="13">
        <v>377760</v>
      </c>
      <c r="AQ8" s="13">
        <v>373823</v>
      </c>
      <c r="AR8" s="13">
        <v>369887.1</v>
      </c>
      <c r="AS8" s="13">
        <v>365950.4</v>
      </c>
      <c r="AT8" s="13">
        <v>365950.4</v>
      </c>
      <c r="AU8" s="13">
        <v>365950.4</v>
      </c>
      <c r="AV8" s="13">
        <v>365950.4</v>
      </c>
      <c r="AW8" s="13">
        <v>365950.4</v>
      </c>
      <c r="AX8" s="13">
        <v>365950.4</v>
      </c>
      <c r="AY8" s="13">
        <v>365950.4</v>
      </c>
      <c r="AZ8" s="13">
        <v>365950.4</v>
      </c>
      <c r="BA8" s="13">
        <v>365950.4</v>
      </c>
      <c r="BB8" s="13">
        <v>365950.4</v>
      </c>
      <c r="BC8" s="13">
        <v>365950.4</v>
      </c>
      <c r="BD8" s="29"/>
    </row>
    <row r="9" spans="1:56" x14ac:dyDescent="0.2">
      <c r="A9" s="11" t="s">
        <v>4</v>
      </c>
      <c r="B9" s="13">
        <v>991264</v>
      </c>
      <c r="C9" s="13">
        <v>984826</v>
      </c>
      <c r="D9" s="13">
        <v>978388</v>
      </c>
      <c r="E9" s="13">
        <v>971950</v>
      </c>
      <c r="F9" s="13">
        <v>965511</v>
      </c>
      <c r="G9" s="13">
        <v>959073</v>
      </c>
      <c r="H9" s="13">
        <v>952635</v>
      </c>
      <c r="I9" s="13">
        <v>946197</v>
      </c>
      <c r="J9" s="13">
        <v>939759</v>
      </c>
      <c r="K9" s="13">
        <v>933321</v>
      </c>
      <c r="L9" s="13">
        <v>926882</v>
      </c>
      <c r="M9" s="13">
        <v>920444</v>
      </c>
      <c r="N9" s="13">
        <v>914006</v>
      </c>
      <c r="O9" s="13">
        <v>909914</v>
      </c>
      <c r="P9" s="13">
        <v>905821</v>
      </c>
      <c r="Q9" s="13">
        <v>901729</v>
      </c>
      <c r="R9" s="13">
        <v>897637</v>
      </c>
      <c r="S9" s="13">
        <v>893544</v>
      </c>
      <c r="T9" s="13">
        <v>889452</v>
      </c>
      <c r="U9" s="13">
        <v>885359</v>
      </c>
      <c r="V9" s="13">
        <v>881267</v>
      </c>
      <c r="W9" s="13">
        <v>878429</v>
      </c>
      <c r="X9" s="13">
        <v>875562</v>
      </c>
      <c r="Y9" s="3">
        <v>872724</v>
      </c>
      <c r="Z9" s="13">
        <v>869850</v>
      </c>
      <c r="AA9" s="13">
        <v>867122</v>
      </c>
      <c r="AB9" s="10">
        <v>864167</v>
      </c>
      <c r="AC9" s="13">
        <v>861331</v>
      </c>
      <c r="AD9" s="13">
        <v>858455</v>
      </c>
      <c r="AE9" s="13">
        <v>855626</v>
      </c>
      <c r="AF9" s="13">
        <v>852744</v>
      </c>
      <c r="AG9" s="13">
        <v>848629</v>
      </c>
      <c r="AH9" s="13">
        <v>844476</v>
      </c>
      <c r="AI9" s="13">
        <v>840386</v>
      </c>
      <c r="AJ9" s="13">
        <v>836234</v>
      </c>
      <c r="AK9" s="13">
        <v>832226</v>
      </c>
      <c r="AL9" s="13">
        <v>827952</v>
      </c>
      <c r="AM9" s="13">
        <v>823848</v>
      </c>
      <c r="AN9" s="13">
        <v>819710</v>
      </c>
      <c r="AO9" s="13">
        <v>815605</v>
      </c>
      <c r="AP9" s="13">
        <v>811442</v>
      </c>
      <c r="AQ9" s="13">
        <v>812153</v>
      </c>
      <c r="AR9" s="13">
        <v>812835.5</v>
      </c>
      <c r="AS9" s="13">
        <v>813547.1</v>
      </c>
      <c r="AT9" s="13">
        <v>813547.1</v>
      </c>
      <c r="AU9" s="13">
        <v>813547.1</v>
      </c>
      <c r="AV9" s="13">
        <v>813547.1</v>
      </c>
      <c r="AW9" s="13">
        <v>813547.1</v>
      </c>
      <c r="AX9" s="13">
        <v>813547.1</v>
      </c>
      <c r="AY9" s="13">
        <v>813547.1</v>
      </c>
      <c r="AZ9" s="13">
        <v>813547.1</v>
      </c>
      <c r="BA9" s="13">
        <v>813547.1</v>
      </c>
      <c r="BB9" s="13">
        <v>813547.1</v>
      </c>
      <c r="BC9" s="13">
        <v>813547.1</v>
      </c>
      <c r="BD9" s="29"/>
    </row>
    <row r="10" spans="1:56" x14ac:dyDescent="0.2">
      <c r="A10" s="11" t="s">
        <v>5</v>
      </c>
      <c r="B10" s="13">
        <v>308937</v>
      </c>
      <c r="C10" s="13">
        <v>305937</v>
      </c>
      <c r="D10" s="13">
        <v>302937</v>
      </c>
      <c r="E10" s="13">
        <v>299938</v>
      </c>
      <c r="F10" s="13">
        <v>296938</v>
      </c>
      <c r="G10" s="13">
        <v>293938</v>
      </c>
      <c r="H10" s="13">
        <v>290938</v>
      </c>
      <c r="I10" s="13">
        <v>287938</v>
      </c>
      <c r="J10" s="13">
        <v>284938</v>
      </c>
      <c r="K10" s="13">
        <v>281939</v>
      </c>
      <c r="L10" s="13">
        <v>278939</v>
      </c>
      <c r="M10" s="13">
        <v>275939</v>
      </c>
      <c r="N10" s="13">
        <v>272939</v>
      </c>
      <c r="O10" s="13">
        <v>270929</v>
      </c>
      <c r="P10" s="13">
        <v>268918</v>
      </c>
      <c r="Q10" s="13">
        <v>266908</v>
      </c>
      <c r="R10" s="13">
        <v>264897</v>
      </c>
      <c r="S10" s="13">
        <v>262887</v>
      </c>
      <c r="T10" s="13">
        <v>260876</v>
      </c>
      <c r="U10" s="13">
        <v>258866</v>
      </c>
      <c r="V10" s="13">
        <v>256855</v>
      </c>
      <c r="W10" s="13">
        <v>254991</v>
      </c>
      <c r="X10" s="13">
        <v>253106</v>
      </c>
      <c r="Y10" s="3">
        <v>251245</v>
      </c>
      <c r="Z10" s="13">
        <v>249368</v>
      </c>
      <c r="AA10" s="13">
        <v>247533</v>
      </c>
      <c r="AB10" s="10">
        <v>245606</v>
      </c>
      <c r="AC10" s="13">
        <v>243748</v>
      </c>
      <c r="AD10" s="13">
        <v>241868</v>
      </c>
      <c r="AE10" s="13">
        <v>240002</v>
      </c>
      <c r="AF10" s="13">
        <v>238120</v>
      </c>
      <c r="AG10" s="13">
        <v>236154</v>
      </c>
      <c r="AH10" s="13">
        <v>234180</v>
      </c>
      <c r="AI10" s="13">
        <v>232221</v>
      </c>
      <c r="AJ10" s="13">
        <v>230243</v>
      </c>
      <c r="AK10" s="13">
        <v>228322</v>
      </c>
      <c r="AL10" s="13">
        <v>226317</v>
      </c>
      <c r="AM10" s="13">
        <v>224352</v>
      </c>
      <c r="AN10" s="13">
        <v>222380</v>
      </c>
      <c r="AO10" s="13">
        <v>220419</v>
      </c>
      <c r="AP10" s="13">
        <v>218440</v>
      </c>
      <c r="AQ10" s="13">
        <v>216545</v>
      </c>
      <c r="AR10" s="13">
        <v>214646</v>
      </c>
      <c r="AS10" s="13">
        <v>212751</v>
      </c>
      <c r="AT10" s="13">
        <v>212751</v>
      </c>
      <c r="AU10" s="13">
        <v>212751</v>
      </c>
      <c r="AV10" s="13">
        <v>212751</v>
      </c>
      <c r="AW10" s="13">
        <v>212751</v>
      </c>
      <c r="AX10" s="13">
        <v>212751</v>
      </c>
      <c r="AY10" s="13">
        <v>212751</v>
      </c>
      <c r="AZ10" s="13">
        <v>212751</v>
      </c>
      <c r="BA10" s="13">
        <v>212751</v>
      </c>
      <c r="BB10" s="13">
        <v>212751</v>
      </c>
      <c r="BC10" s="13">
        <v>212751</v>
      </c>
      <c r="BD10" s="29"/>
    </row>
    <row r="11" spans="1:56" x14ac:dyDescent="0.2">
      <c r="A11" s="11" t="s">
        <v>6</v>
      </c>
      <c r="B11" s="13">
        <v>141169</v>
      </c>
      <c r="C11" s="13">
        <v>139037</v>
      </c>
      <c r="D11" s="13">
        <v>136905</v>
      </c>
      <c r="E11" s="13">
        <v>134773</v>
      </c>
      <c r="F11" s="13">
        <v>132641</v>
      </c>
      <c r="G11" s="13">
        <v>130509</v>
      </c>
      <c r="H11" s="13">
        <v>128377</v>
      </c>
      <c r="I11" s="13">
        <v>126244</v>
      </c>
      <c r="J11" s="13">
        <v>124112</v>
      </c>
      <c r="K11" s="13">
        <v>121980</v>
      </c>
      <c r="L11" s="13">
        <v>119848</v>
      </c>
      <c r="M11" s="13">
        <v>117716</v>
      </c>
      <c r="N11" s="13">
        <v>115584</v>
      </c>
      <c r="O11" s="13">
        <v>112696</v>
      </c>
      <c r="P11" s="13">
        <v>109809</v>
      </c>
      <c r="Q11" s="13">
        <v>106921</v>
      </c>
      <c r="R11" s="13">
        <v>104034</v>
      </c>
      <c r="S11" s="13">
        <v>101146</v>
      </c>
      <c r="T11" s="13">
        <v>98258</v>
      </c>
      <c r="U11" s="13">
        <v>95371</v>
      </c>
      <c r="V11" s="13">
        <v>92483</v>
      </c>
      <c r="W11" s="13">
        <v>89720</v>
      </c>
      <c r="X11" s="13">
        <v>86928</v>
      </c>
      <c r="Y11" s="3">
        <v>84168</v>
      </c>
      <c r="Z11" s="13">
        <v>81372</v>
      </c>
      <c r="AA11" s="13">
        <v>78656</v>
      </c>
      <c r="AB11" s="10">
        <v>75822</v>
      </c>
      <c r="AC11" s="13">
        <v>73056</v>
      </c>
      <c r="AD11" s="13">
        <v>70266</v>
      </c>
      <c r="AE11" s="13">
        <v>67504</v>
      </c>
      <c r="AF11" s="13">
        <v>64714</v>
      </c>
      <c r="AG11" s="13">
        <v>62626</v>
      </c>
      <c r="AH11" s="13">
        <v>60528</v>
      </c>
      <c r="AI11" s="13">
        <v>58442</v>
      </c>
      <c r="AJ11" s="13">
        <v>56335</v>
      </c>
      <c r="AK11" s="13">
        <v>54308</v>
      </c>
      <c r="AL11" s="13">
        <v>52160</v>
      </c>
      <c r="AM11" s="13">
        <v>50069</v>
      </c>
      <c r="AN11" s="13">
        <v>47967</v>
      </c>
      <c r="AO11" s="13">
        <v>45885</v>
      </c>
      <c r="AP11" s="13">
        <v>43781</v>
      </c>
      <c r="AQ11" s="13">
        <v>43193</v>
      </c>
      <c r="AR11" s="13">
        <v>42584.7</v>
      </c>
      <c r="AS11" s="13">
        <v>41996.7</v>
      </c>
      <c r="AT11" s="13">
        <v>41996.7</v>
      </c>
      <c r="AU11" s="13">
        <v>41996.7</v>
      </c>
      <c r="AV11" s="13">
        <v>41996.7</v>
      </c>
      <c r="AW11" s="13">
        <v>41996.7</v>
      </c>
      <c r="AX11" s="13">
        <v>41996.7</v>
      </c>
      <c r="AY11" s="13">
        <v>41996.7</v>
      </c>
      <c r="AZ11" s="13">
        <v>41996.7</v>
      </c>
      <c r="BA11" s="13">
        <v>41996.7</v>
      </c>
      <c r="BB11" s="13">
        <v>41996.7</v>
      </c>
      <c r="BC11" s="13">
        <v>41996.7</v>
      </c>
      <c r="BD11" s="29"/>
    </row>
    <row r="12" spans="1:56" x14ac:dyDescent="0.2">
      <c r="A12" s="11" t="s">
        <v>7</v>
      </c>
      <c r="B12" s="13">
        <v>1348279</v>
      </c>
      <c r="C12" s="13">
        <v>1342076</v>
      </c>
      <c r="D12" s="13">
        <v>1335872</v>
      </c>
      <c r="E12" s="13">
        <v>1329669</v>
      </c>
      <c r="F12" s="13">
        <v>1323465</v>
      </c>
      <c r="G12" s="13">
        <v>1317262</v>
      </c>
      <c r="H12" s="13">
        <v>1311059</v>
      </c>
      <c r="I12" s="13">
        <v>1304855</v>
      </c>
      <c r="J12" s="13">
        <v>1298652</v>
      </c>
      <c r="K12" s="13">
        <v>1292448</v>
      </c>
      <c r="L12" s="13">
        <v>1286245</v>
      </c>
      <c r="M12" s="13">
        <v>1280041</v>
      </c>
      <c r="N12" s="13">
        <v>1273838</v>
      </c>
      <c r="O12" s="13">
        <v>1268636</v>
      </c>
      <c r="P12" s="13">
        <v>1263434</v>
      </c>
      <c r="Q12" s="13">
        <v>1258231</v>
      </c>
      <c r="R12" s="13">
        <v>1253029</v>
      </c>
      <c r="S12" s="13">
        <v>1247827</v>
      </c>
      <c r="T12" s="13">
        <v>1242625</v>
      </c>
      <c r="U12" s="13">
        <v>1237422</v>
      </c>
      <c r="V12" s="13">
        <v>1232220</v>
      </c>
      <c r="W12" s="13">
        <v>1220550</v>
      </c>
      <c r="X12" s="13">
        <v>1208842</v>
      </c>
      <c r="Y12" s="3">
        <v>1197181</v>
      </c>
      <c r="Z12" s="13">
        <v>1185476</v>
      </c>
      <c r="AA12" s="13">
        <v>1173899</v>
      </c>
      <c r="AB12" s="10">
        <v>1162111</v>
      </c>
      <c r="AC12" s="13">
        <v>1150447</v>
      </c>
      <c r="AD12" s="13">
        <v>1138745</v>
      </c>
      <c r="AE12" s="13">
        <v>1127078</v>
      </c>
      <c r="AF12" s="13">
        <v>1115378</v>
      </c>
      <c r="AG12" s="13">
        <v>1109252</v>
      </c>
      <c r="AH12" s="13">
        <v>1103067</v>
      </c>
      <c r="AI12" s="13">
        <v>1096953</v>
      </c>
      <c r="AJ12" s="13">
        <v>1090778</v>
      </c>
      <c r="AK12" s="13">
        <v>1084761</v>
      </c>
      <c r="AL12" s="13">
        <v>1078493</v>
      </c>
      <c r="AM12" s="13">
        <v>1072367</v>
      </c>
      <c r="AN12" s="13">
        <v>1066204</v>
      </c>
      <c r="AO12" s="13">
        <v>1060068</v>
      </c>
      <c r="AP12" s="13">
        <v>1064210</v>
      </c>
      <c r="AQ12" s="13">
        <v>1055736</v>
      </c>
      <c r="AR12" s="13">
        <v>1047241</v>
      </c>
      <c r="AS12" s="13">
        <v>1038767</v>
      </c>
      <c r="AT12" s="13">
        <v>1038767</v>
      </c>
      <c r="AU12" s="13">
        <v>1038767</v>
      </c>
      <c r="AV12" s="13">
        <v>1038767</v>
      </c>
      <c r="AW12" s="13">
        <v>1038767</v>
      </c>
      <c r="AX12" s="13">
        <v>1038767</v>
      </c>
      <c r="AY12" s="13">
        <v>1038767</v>
      </c>
      <c r="AZ12" s="13">
        <v>1038767</v>
      </c>
      <c r="BA12" s="13">
        <v>1038767</v>
      </c>
      <c r="BB12" s="13">
        <v>1038767</v>
      </c>
      <c r="BC12" s="13">
        <v>1038767</v>
      </c>
      <c r="BD12" s="29"/>
    </row>
    <row r="13" spans="1:56" x14ac:dyDescent="0.2">
      <c r="A13" s="11" t="s">
        <v>8</v>
      </c>
      <c r="B13" s="13">
        <v>1055489</v>
      </c>
      <c r="C13" s="13">
        <v>1050047</v>
      </c>
      <c r="D13" s="13">
        <v>1044605</v>
      </c>
      <c r="E13" s="13">
        <v>1039162</v>
      </c>
      <c r="F13" s="13">
        <v>1033720</v>
      </c>
      <c r="G13" s="13">
        <v>1028278</v>
      </c>
      <c r="H13" s="13">
        <v>1022836</v>
      </c>
      <c r="I13" s="13">
        <v>1017393</v>
      </c>
      <c r="J13" s="13">
        <v>1011951</v>
      </c>
      <c r="K13" s="13">
        <v>1006509</v>
      </c>
      <c r="L13" s="13">
        <v>1001067</v>
      </c>
      <c r="M13" s="13">
        <v>995624</v>
      </c>
      <c r="N13" s="13">
        <v>990182</v>
      </c>
      <c r="O13" s="13">
        <v>982355</v>
      </c>
      <c r="P13" s="13">
        <v>974529</v>
      </c>
      <c r="Q13" s="13">
        <v>966702</v>
      </c>
      <c r="R13" s="13">
        <v>958875</v>
      </c>
      <c r="S13" s="13">
        <v>951048</v>
      </c>
      <c r="T13" s="13">
        <v>943222</v>
      </c>
      <c r="U13" s="13">
        <v>935395</v>
      </c>
      <c r="V13" s="13">
        <v>927568</v>
      </c>
      <c r="W13" s="13">
        <v>920625</v>
      </c>
      <c r="X13" s="13">
        <v>913589</v>
      </c>
      <c r="Y13" s="3">
        <v>906639</v>
      </c>
      <c r="Z13" s="13">
        <v>899620</v>
      </c>
      <c r="AA13" s="13">
        <v>892777</v>
      </c>
      <c r="AB13" s="10">
        <v>885651</v>
      </c>
      <c r="AC13" s="13">
        <v>878684</v>
      </c>
      <c r="AD13" s="13">
        <v>871682</v>
      </c>
      <c r="AE13" s="13">
        <v>864698</v>
      </c>
      <c r="AF13" s="13">
        <v>857699</v>
      </c>
      <c r="AG13" s="13">
        <v>847417</v>
      </c>
      <c r="AH13" s="13">
        <v>837015</v>
      </c>
      <c r="AI13" s="13">
        <v>826724</v>
      </c>
      <c r="AJ13" s="13">
        <v>816353</v>
      </c>
      <c r="AK13" s="13">
        <v>806187</v>
      </c>
      <c r="AL13" s="13">
        <v>795694</v>
      </c>
      <c r="AM13" s="13">
        <v>785402</v>
      </c>
      <c r="AN13" s="13">
        <v>775032</v>
      </c>
      <c r="AO13" s="13">
        <v>764709</v>
      </c>
      <c r="AP13" s="13">
        <v>754348</v>
      </c>
      <c r="AQ13" s="13">
        <v>738511</v>
      </c>
      <c r="AR13" s="13">
        <v>722662.3</v>
      </c>
      <c r="AS13" s="13">
        <v>706826.4</v>
      </c>
      <c r="AT13" s="13">
        <v>706826.4</v>
      </c>
      <c r="AU13" s="13">
        <v>706826.4</v>
      </c>
      <c r="AV13" s="13">
        <v>706826.4</v>
      </c>
      <c r="AW13" s="13">
        <v>706826.4</v>
      </c>
      <c r="AX13" s="13">
        <v>706826.4</v>
      </c>
      <c r="AY13" s="13">
        <v>706826.4</v>
      </c>
      <c r="AZ13" s="13">
        <v>706826.4</v>
      </c>
      <c r="BA13" s="13">
        <v>706826.4</v>
      </c>
      <c r="BB13" s="13">
        <v>706826.4</v>
      </c>
      <c r="BC13" s="13">
        <v>706826.4</v>
      </c>
      <c r="BD13" s="29"/>
    </row>
    <row r="14" spans="1:56" x14ac:dyDescent="0.2">
      <c r="A14" s="11" t="s">
        <v>9</v>
      </c>
      <c r="B14" s="13">
        <v>420702</v>
      </c>
      <c r="C14" s="13">
        <v>420498</v>
      </c>
      <c r="D14" s="13">
        <v>420294</v>
      </c>
      <c r="E14" s="13">
        <v>420090</v>
      </c>
      <c r="F14" s="13">
        <v>419885</v>
      </c>
      <c r="G14" s="13">
        <v>419681</v>
      </c>
      <c r="H14" s="13">
        <v>419477</v>
      </c>
      <c r="I14" s="13">
        <v>419273</v>
      </c>
      <c r="J14" s="13">
        <v>419069</v>
      </c>
      <c r="K14" s="13">
        <v>418865</v>
      </c>
      <c r="L14" s="13">
        <v>418660</v>
      </c>
      <c r="M14" s="13">
        <v>418456</v>
      </c>
      <c r="N14" s="13">
        <v>418252</v>
      </c>
      <c r="O14" s="13">
        <v>415494</v>
      </c>
      <c r="P14" s="13">
        <v>412735</v>
      </c>
      <c r="Q14" s="13">
        <v>409977</v>
      </c>
      <c r="R14" s="13">
        <v>407219</v>
      </c>
      <c r="S14" s="13">
        <v>404460</v>
      </c>
      <c r="T14" s="13">
        <v>401702</v>
      </c>
      <c r="U14" s="13">
        <v>398943</v>
      </c>
      <c r="V14" s="13">
        <v>396185</v>
      </c>
      <c r="W14" s="13">
        <v>393301</v>
      </c>
      <c r="X14" s="13">
        <v>390383</v>
      </c>
      <c r="Y14" s="3">
        <v>387490</v>
      </c>
      <c r="Z14" s="13">
        <v>384574</v>
      </c>
      <c r="AA14" s="13">
        <v>381719</v>
      </c>
      <c r="AB14" s="10">
        <v>378761</v>
      </c>
      <c r="AC14" s="13">
        <v>375866</v>
      </c>
      <c r="AD14" s="13">
        <v>372952</v>
      </c>
      <c r="AE14" s="13">
        <v>370055</v>
      </c>
      <c r="AF14" s="13">
        <v>367142</v>
      </c>
      <c r="AG14" s="13">
        <v>363121</v>
      </c>
      <c r="AH14" s="13">
        <v>359089</v>
      </c>
      <c r="AI14" s="13">
        <v>355066</v>
      </c>
      <c r="AJ14" s="13">
        <v>351037</v>
      </c>
      <c r="AK14" s="13">
        <v>347057</v>
      </c>
      <c r="AL14" s="13">
        <v>342982</v>
      </c>
      <c r="AM14" s="13">
        <v>338970</v>
      </c>
      <c r="AN14" s="13">
        <v>334930</v>
      </c>
      <c r="AO14" s="13">
        <v>330915</v>
      </c>
      <c r="AP14" s="13">
        <v>326877</v>
      </c>
      <c r="AQ14" s="13">
        <v>319781</v>
      </c>
      <c r="AR14" s="13">
        <v>312683</v>
      </c>
      <c r="AS14" s="13">
        <v>305587.09999999998</v>
      </c>
      <c r="AT14" s="13">
        <v>305587.09999999998</v>
      </c>
      <c r="AU14" s="13">
        <v>305587.09999999998</v>
      </c>
      <c r="AV14" s="13">
        <v>305587.09999999998</v>
      </c>
      <c r="AW14" s="13">
        <v>305587.09999999998</v>
      </c>
      <c r="AX14" s="13">
        <v>305587.09999999998</v>
      </c>
      <c r="AY14" s="13">
        <v>305587.09999999998</v>
      </c>
      <c r="AZ14" s="13">
        <v>305587.09999999998</v>
      </c>
      <c r="BA14" s="13">
        <v>305587.09999999998</v>
      </c>
      <c r="BB14" s="13">
        <v>305587.09999999998</v>
      </c>
      <c r="BC14" s="13">
        <v>305587.09999999998</v>
      </c>
      <c r="BD14" s="29"/>
    </row>
    <row r="15" spans="1:56" x14ac:dyDescent="0.2">
      <c r="A15" s="11" t="s">
        <v>10</v>
      </c>
      <c r="B15" s="13">
        <v>616519</v>
      </c>
      <c r="C15" s="13">
        <v>612573</v>
      </c>
      <c r="D15" s="13">
        <v>608627</v>
      </c>
      <c r="E15" s="13">
        <v>604681</v>
      </c>
      <c r="F15" s="13">
        <v>600735</v>
      </c>
      <c r="G15" s="13">
        <v>596789</v>
      </c>
      <c r="H15" s="13">
        <v>592843</v>
      </c>
      <c r="I15" s="13">
        <v>588897</v>
      </c>
      <c r="J15" s="13">
        <v>584951</v>
      </c>
      <c r="K15" s="13">
        <v>581005</v>
      </c>
      <c r="L15" s="13">
        <v>577059</v>
      </c>
      <c r="M15" s="13">
        <v>573113</v>
      </c>
      <c r="N15" s="13">
        <v>569167</v>
      </c>
      <c r="O15" s="13">
        <v>566664</v>
      </c>
      <c r="P15" s="13">
        <v>564161</v>
      </c>
      <c r="Q15" s="13">
        <v>561658</v>
      </c>
      <c r="R15" s="13">
        <v>559155</v>
      </c>
      <c r="S15" s="13">
        <v>556652</v>
      </c>
      <c r="T15" s="13">
        <v>554149</v>
      </c>
      <c r="U15" s="13">
        <v>551646</v>
      </c>
      <c r="V15" s="13">
        <v>549143</v>
      </c>
      <c r="W15" s="13">
        <v>544954</v>
      </c>
      <c r="X15" s="13">
        <v>540748</v>
      </c>
      <c r="Y15" s="3">
        <v>536571</v>
      </c>
      <c r="Z15" s="13">
        <v>532353</v>
      </c>
      <c r="AA15" s="13">
        <v>528234</v>
      </c>
      <c r="AB15" s="10">
        <v>523968</v>
      </c>
      <c r="AC15" s="13">
        <v>519774</v>
      </c>
      <c r="AD15" s="13">
        <v>515573</v>
      </c>
      <c r="AE15" s="13">
        <v>511391</v>
      </c>
      <c r="AF15" s="13">
        <v>507176</v>
      </c>
      <c r="AG15" s="13">
        <v>503652</v>
      </c>
      <c r="AH15" s="13">
        <v>500108</v>
      </c>
      <c r="AI15" s="13">
        <v>496581</v>
      </c>
      <c r="AJ15" s="13">
        <v>493036</v>
      </c>
      <c r="AK15" s="13">
        <v>489584</v>
      </c>
      <c r="AL15" s="13">
        <v>485973</v>
      </c>
      <c r="AM15" s="13">
        <v>482452</v>
      </c>
      <c r="AN15" s="13">
        <v>478901</v>
      </c>
      <c r="AO15" s="13">
        <v>475381</v>
      </c>
      <c r="AP15" s="13">
        <v>471833</v>
      </c>
      <c r="AQ15" s="13">
        <v>463787</v>
      </c>
      <c r="AR15" s="13">
        <v>455711.9</v>
      </c>
      <c r="AS15" s="13">
        <v>447666.4</v>
      </c>
      <c r="AT15" s="13">
        <v>447666.4</v>
      </c>
      <c r="AU15" s="13">
        <v>447666.4</v>
      </c>
      <c r="AV15" s="13">
        <v>447666.4</v>
      </c>
      <c r="AW15" s="13">
        <v>447666.4</v>
      </c>
      <c r="AX15" s="13">
        <v>447666.4</v>
      </c>
      <c r="AY15" s="13">
        <v>447666.4</v>
      </c>
      <c r="AZ15" s="13">
        <v>447666.4</v>
      </c>
      <c r="BA15" s="13">
        <v>447666.4</v>
      </c>
      <c r="BB15" s="13">
        <v>447666.4</v>
      </c>
      <c r="BC15" s="13">
        <v>447666.4</v>
      </c>
      <c r="BD15" s="29"/>
    </row>
    <row r="16" spans="1:56" x14ac:dyDescent="0.2">
      <c r="A16" s="11" t="s">
        <v>11</v>
      </c>
      <c r="B16" s="13">
        <v>983444</v>
      </c>
      <c r="C16" s="13">
        <v>974761</v>
      </c>
      <c r="D16" s="13">
        <v>966077</v>
      </c>
      <c r="E16" s="13">
        <v>957394</v>
      </c>
      <c r="F16" s="13">
        <v>948710</v>
      </c>
      <c r="G16" s="13">
        <v>940027</v>
      </c>
      <c r="H16" s="13">
        <v>931343</v>
      </c>
      <c r="I16" s="13">
        <v>922660</v>
      </c>
      <c r="J16" s="13">
        <v>913976</v>
      </c>
      <c r="K16" s="13">
        <v>905293</v>
      </c>
      <c r="L16" s="13">
        <v>896609</v>
      </c>
      <c r="M16" s="13">
        <v>887926</v>
      </c>
      <c r="N16" s="13">
        <v>879242</v>
      </c>
      <c r="O16" s="13">
        <v>873606</v>
      </c>
      <c r="P16" s="13">
        <v>867969</v>
      </c>
      <c r="Q16" s="13">
        <v>862333</v>
      </c>
      <c r="R16" s="13">
        <v>856697</v>
      </c>
      <c r="S16" s="13">
        <v>851060</v>
      </c>
      <c r="T16" s="13">
        <v>845424</v>
      </c>
      <c r="U16" s="13">
        <v>839787</v>
      </c>
      <c r="V16" s="13">
        <v>834151</v>
      </c>
      <c r="W16" s="13">
        <v>823221</v>
      </c>
      <c r="X16" s="13">
        <v>812266</v>
      </c>
      <c r="Y16" s="3">
        <v>801339</v>
      </c>
      <c r="Z16" s="13">
        <v>790389</v>
      </c>
      <c r="AA16" s="13">
        <v>779564</v>
      </c>
      <c r="AB16" s="10">
        <v>768515</v>
      </c>
      <c r="AC16" s="13">
        <v>757603</v>
      </c>
      <c r="AD16" s="13">
        <v>746638</v>
      </c>
      <c r="AE16" s="13">
        <v>735721</v>
      </c>
      <c r="AF16" s="13">
        <v>724760</v>
      </c>
      <c r="AG16" s="13">
        <v>716169</v>
      </c>
      <c r="AH16" s="13">
        <v>707536</v>
      </c>
      <c r="AI16" s="13">
        <v>698927</v>
      </c>
      <c r="AJ16" s="13">
        <v>690297</v>
      </c>
      <c r="AK16" s="13">
        <v>681800</v>
      </c>
      <c r="AL16" s="13">
        <v>673062</v>
      </c>
      <c r="AM16" s="13">
        <v>664475</v>
      </c>
      <c r="AN16" s="13">
        <v>655823</v>
      </c>
      <c r="AO16" s="13">
        <v>647233</v>
      </c>
      <c r="AP16" s="13">
        <v>638599</v>
      </c>
      <c r="AQ16" s="13">
        <v>623778</v>
      </c>
      <c r="AR16" s="13">
        <v>608951</v>
      </c>
      <c r="AS16" s="13">
        <v>594130</v>
      </c>
      <c r="AT16" s="13">
        <v>594130</v>
      </c>
      <c r="AU16" s="13">
        <v>594130</v>
      </c>
      <c r="AV16" s="13">
        <v>594130</v>
      </c>
      <c r="AW16" s="13">
        <v>594130</v>
      </c>
      <c r="AX16" s="13">
        <v>594130</v>
      </c>
      <c r="AY16" s="13">
        <v>594130</v>
      </c>
      <c r="AZ16" s="13">
        <v>594130</v>
      </c>
      <c r="BA16" s="13">
        <v>594130</v>
      </c>
      <c r="BB16" s="13">
        <v>594130</v>
      </c>
      <c r="BC16" s="13">
        <v>594043</v>
      </c>
      <c r="BD16" s="29"/>
    </row>
    <row r="17" spans="1:56" x14ac:dyDescent="0.2">
      <c r="A17" s="11" t="s">
        <v>12</v>
      </c>
      <c r="B17" s="13">
        <v>874094</v>
      </c>
      <c r="C17" s="13">
        <v>868640</v>
      </c>
      <c r="D17" s="13">
        <v>863185</v>
      </c>
      <c r="E17" s="13">
        <v>857731</v>
      </c>
      <c r="F17" s="13">
        <v>852277</v>
      </c>
      <c r="G17" s="13">
        <v>581186</v>
      </c>
      <c r="H17" s="13">
        <v>577065</v>
      </c>
      <c r="I17" s="13">
        <v>572943</v>
      </c>
      <c r="J17" s="13">
        <v>568822</v>
      </c>
      <c r="K17" s="13">
        <v>564701</v>
      </c>
      <c r="L17" s="13">
        <v>560580</v>
      </c>
      <c r="M17" s="13">
        <v>556459</v>
      </c>
      <c r="N17" s="13">
        <v>552338</v>
      </c>
      <c r="O17" s="13">
        <v>548431</v>
      </c>
      <c r="P17" s="13">
        <v>544524</v>
      </c>
      <c r="Q17" s="13">
        <v>540617</v>
      </c>
      <c r="R17" s="13">
        <v>536711</v>
      </c>
      <c r="S17" s="13">
        <v>532804</v>
      </c>
      <c r="T17" s="13">
        <v>528897</v>
      </c>
      <c r="U17" s="13">
        <v>524990</v>
      </c>
      <c r="V17" s="13">
        <v>521083</v>
      </c>
      <c r="W17" s="13">
        <v>512193</v>
      </c>
      <c r="X17" s="13">
        <v>503286</v>
      </c>
      <c r="Y17" s="3">
        <v>494380</v>
      </c>
      <c r="Z17" s="13">
        <v>485465</v>
      </c>
      <c r="AA17" s="13">
        <v>476655</v>
      </c>
      <c r="AB17" s="10">
        <v>467664</v>
      </c>
      <c r="AC17" s="13">
        <v>458771</v>
      </c>
      <c r="AD17" s="13">
        <v>449843</v>
      </c>
      <c r="AE17" s="13">
        <v>440958</v>
      </c>
      <c r="AF17" s="13">
        <v>432037</v>
      </c>
      <c r="AG17" s="13">
        <v>434207</v>
      </c>
      <c r="AH17" s="13">
        <v>436352</v>
      </c>
      <c r="AI17" s="13">
        <v>438531</v>
      </c>
      <c r="AJ17" s="13">
        <v>440677</v>
      </c>
      <c r="AK17" s="13">
        <v>442925</v>
      </c>
      <c r="AL17" s="13">
        <v>444991</v>
      </c>
      <c r="AM17" s="13">
        <v>447154</v>
      </c>
      <c r="AN17" s="13">
        <v>449316</v>
      </c>
      <c r="AO17" s="13">
        <v>451478</v>
      </c>
      <c r="AP17" s="13">
        <v>453631</v>
      </c>
      <c r="AQ17" s="13">
        <v>449578</v>
      </c>
      <c r="AR17" s="13">
        <v>445505.3</v>
      </c>
      <c r="AS17" s="13">
        <v>441452.6</v>
      </c>
      <c r="AT17" s="13">
        <v>441452.6</v>
      </c>
      <c r="AU17" s="13">
        <v>441452.6</v>
      </c>
      <c r="AV17" s="13">
        <v>441452.6</v>
      </c>
      <c r="AW17" s="13">
        <v>441452.6</v>
      </c>
      <c r="AX17" s="13">
        <v>441452.6</v>
      </c>
      <c r="AY17" s="13">
        <v>441452.6</v>
      </c>
      <c r="AZ17" s="13">
        <v>441452.6</v>
      </c>
      <c r="BA17" s="13">
        <v>441452.6</v>
      </c>
      <c r="BB17" s="13">
        <v>441452.6</v>
      </c>
      <c r="BC17" s="13">
        <v>441452.6</v>
      </c>
      <c r="BD17" s="29"/>
    </row>
    <row r="18" spans="1:56" x14ac:dyDescent="0.2">
      <c r="A18" s="11" t="s">
        <v>13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265636</v>
      </c>
      <c r="H18" s="13">
        <v>264303</v>
      </c>
      <c r="I18" s="13">
        <v>262970</v>
      </c>
      <c r="J18" s="13">
        <v>261636</v>
      </c>
      <c r="K18" s="13">
        <v>260303</v>
      </c>
      <c r="L18" s="13">
        <v>258970</v>
      </c>
      <c r="M18" s="13">
        <v>257636</v>
      </c>
      <c r="N18" s="13">
        <v>256303</v>
      </c>
      <c r="O18" s="13">
        <v>255602</v>
      </c>
      <c r="P18" s="13">
        <v>254901</v>
      </c>
      <c r="Q18" s="13">
        <v>254199</v>
      </c>
      <c r="R18" s="13">
        <v>253498</v>
      </c>
      <c r="S18" s="13">
        <v>252797</v>
      </c>
      <c r="T18" s="13">
        <v>252096</v>
      </c>
      <c r="U18" s="13">
        <v>251394</v>
      </c>
      <c r="V18" s="13">
        <v>250693</v>
      </c>
      <c r="W18" s="13">
        <v>247121</v>
      </c>
      <c r="X18" s="13">
        <v>243544</v>
      </c>
      <c r="Y18" s="3">
        <v>239967</v>
      </c>
      <c r="Z18" s="13">
        <v>236387</v>
      </c>
      <c r="AA18" s="13">
        <v>232840</v>
      </c>
      <c r="AB18" s="10">
        <v>229244</v>
      </c>
      <c r="AC18" s="13">
        <v>225671</v>
      </c>
      <c r="AD18" s="13">
        <v>222087</v>
      </c>
      <c r="AE18" s="13">
        <v>218517</v>
      </c>
      <c r="AF18" s="13">
        <v>214939</v>
      </c>
      <c r="AG18" s="13">
        <v>213209</v>
      </c>
      <c r="AH18" s="13">
        <v>211450</v>
      </c>
      <c r="AI18" s="13">
        <v>209724</v>
      </c>
      <c r="AJ18" s="13">
        <v>207971</v>
      </c>
      <c r="AK18" s="13">
        <v>206261</v>
      </c>
      <c r="AL18" s="13">
        <v>204489</v>
      </c>
      <c r="AM18" s="13">
        <v>202753</v>
      </c>
      <c r="AN18" s="13">
        <v>201010</v>
      </c>
      <c r="AO18" s="13">
        <v>199268</v>
      </c>
      <c r="AP18" s="13">
        <v>197521</v>
      </c>
      <c r="AQ18" s="13">
        <v>190568</v>
      </c>
      <c r="AR18" s="13">
        <v>183624.1</v>
      </c>
      <c r="AS18" s="13">
        <v>176671.4</v>
      </c>
      <c r="AT18" s="13">
        <v>176671.4</v>
      </c>
      <c r="AU18" s="13">
        <v>176671.4</v>
      </c>
      <c r="AV18" s="13">
        <v>176671.4</v>
      </c>
      <c r="AW18" s="13">
        <v>176671.4</v>
      </c>
      <c r="AX18" s="13">
        <v>176671.4</v>
      </c>
      <c r="AY18" s="13">
        <v>176671.4</v>
      </c>
      <c r="AZ18" s="13">
        <v>176671.4</v>
      </c>
      <c r="BA18" s="13">
        <v>176671.4</v>
      </c>
      <c r="BB18" s="13">
        <v>176671.4</v>
      </c>
      <c r="BC18" s="13">
        <v>176671</v>
      </c>
      <c r="BD18" s="29"/>
    </row>
    <row r="19" spans="1:56" x14ac:dyDescent="0.2">
      <c r="A19" s="11" t="s">
        <v>14</v>
      </c>
      <c r="B19" s="13">
        <v>795251</v>
      </c>
      <c r="C19" s="13">
        <v>788058</v>
      </c>
      <c r="D19" s="13">
        <v>780864</v>
      </c>
      <c r="E19" s="13">
        <v>773671</v>
      </c>
      <c r="F19" s="13">
        <v>766477</v>
      </c>
      <c r="G19" s="13">
        <v>759284</v>
      </c>
      <c r="H19" s="13">
        <v>752090</v>
      </c>
      <c r="I19" s="13">
        <v>744897</v>
      </c>
      <c r="J19" s="13">
        <v>737703</v>
      </c>
      <c r="K19" s="13">
        <v>730510</v>
      </c>
      <c r="L19" s="13">
        <v>723316</v>
      </c>
      <c r="M19" s="13">
        <v>716123</v>
      </c>
      <c r="N19" s="13">
        <v>708929</v>
      </c>
      <c r="O19" s="13">
        <v>703089</v>
      </c>
      <c r="P19" s="13">
        <v>697249</v>
      </c>
      <c r="Q19" s="13">
        <v>691409</v>
      </c>
      <c r="R19" s="13">
        <v>685569</v>
      </c>
      <c r="S19" s="13">
        <v>679729</v>
      </c>
      <c r="T19" s="13">
        <v>673889</v>
      </c>
      <c r="U19" s="13">
        <v>668049</v>
      </c>
      <c r="V19" s="13">
        <v>662209</v>
      </c>
      <c r="W19" s="13">
        <v>654830</v>
      </c>
      <c r="X19" s="13">
        <v>647419</v>
      </c>
      <c r="Y19" s="3">
        <v>640029</v>
      </c>
      <c r="Z19" s="13">
        <v>632608</v>
      </c>
      <c r="AA19" s="13">
        <v>625342</v>
      </c>
      <c r="AB19" s="10">
        <v>617812</v>
      </c>
      <c r="AC19" s="13">
        <v>610433</v>
      </c>
      <c r="AD19" s="13">
        <v>603001</v>
      </c>
      <c r="AE19" s="13">
        <v>595632</v>
      </c>
      <c r="AF19" s="13">
        <v>588205</v>
      </c>
      <c r="AG19" s="13">
        <v>584364</v>
      </c>
      <c r="AH19" s="13">
        <v>580481</v>
      </c>
      <c r="AI19" s="13">
        <v>576628</v>
      </c>
      <c r="AJ19" s="13">
        <v>572739</v>
      </c>
      <c r="AK19" s="13">
        <v>569003</v>
      </c>
      <c r="AL19" s="13">
        <v>564995</v>
      </c>
      <c r="AM19" s="13">
        <v>561156</v>
      </c>
      <c r="AN19" s="13">
        <v>557253</v>
      </c>
      <c r="AO19" s="13">
        <v>553420</v>
      </c>
      <c r="AP19" s="13">
        <v>549529</v>
      </c>
      <c r="AQ19" s="13">
        <v>548086</v>
      </c>
      <c r="AR19" s="13">
        <v>546649</v>
      </c>
      <c r="AS19" s="13">
        <v>545206</v>
      </c>
      <c r="AT19" s="13">
        <v>545206</v>
      </c>
      <c r="AU19" s="13">
        <v>545206</v>
      </c>
      <c r="AV19" s="13">
        <v>545206</v>
      </c>
      <c r="AW19" s="13">
        <v>545206</v>
      </c>
      <c r="AX19" s="13">
        <v>545206</v>
      </c>
      <c r="AY19" s="13">
        <v>545206</v>
      </c>
      <c r="AZ19" s="13">
        <v>545206</v>
      </c>
      <c r="BA19" s="13">
        <v>545206</v>
      </c>
      <c r="BB19" s="13">
        <v>545206</v>
      </c>
      <c r="BC19" s="13">
        <v>545206</v>
      </c>
      <c r="BD19" s="29"/>
    </row>
    <row r="20" spans="1:56" x14ac:dyDescent="0.2">
      <c r="A20" s="11" t="s">
        <v>15</v>
      </c>
      <c r="B20" s="13">
        <v>1577099</v>
      </c>
      <c r="C20" s="13">
        <v>1572761</v>
      </c>
      <c r="D20" s="13">
        <v>1568423</v>
      </c>
      <c r="E20" s="13">
        <v>1564085</v>
      </c>
      <c r="F20" s="13">
        <v>1559747</v>
      </c>
      <c r="G20" s="13">
        <v>1555409</v>
      </c>
      <c r="H20" s="13">
        <v>1551072</v>
      </c>
      <c r="I20" s="13">
        <v>1546734</v>
      </c>
      <c r="J20" s="13">
        <v>1542396</v>
      </c>
      <c r="K20" s="13">
        <v>1538058</v>
      </c>
      <c r="L20" s="13">
        <v>1533720</v>
      </c>
      <c r="M20" s="13">
        <v>1529382</v>
      </c>
      <c r="N20" s="13">
        <v>1525044</v>
      </c>
      <c r="O20" s="13">
        <v>1516147</v>
      </c>
      <c r="P20" s="13">
        <v>1507249</v>
      </c>
      <c r="Q20" s="13">
        <v>1498352</v>
      </c>
      <c r="R20" s="13">
        <v>1489455</v>
      </c>
      <c r="S20" s="13">
        <v>1480557</v>
      </c>
      <c r="T20" s="13">
        <v>1471660</v>
      </c>
      <c r="U20" s="13">
        <v>1462762</v>
      </c>
      <c r="V20" s="13">
        <v>1453865</v>
      </c>
      <c r="W20" s="13">
        <v>1433452</v>
      </c>
      <c r="X20" s="13">
        <v>1413012</v>
      </c>
      <c r="Y20" s="3">
        <v>1392615</v>
      </c>
      <c r="Z20" s="13">
        <v>1372181</v>
      </c>
      <c r="AA20" s="13">
        <v>1351855</v>
      </c>
      <c r="AB20" s="10">
        <v>1331329</v>
      </c>
      <c r="AC20" s="13">
        <v>1310928</v>
      </c>
      <c r="AD20" s="13">
        <v>1290498</v>
      </c>
      <c r="AE20" s="13">
        <v>1270092</v>
      </c>
      <c r="AF20" s="13">
        <v>1249648</v>
      </c>
      <c r="AG20" s="13">
        <v>1253224</v>
      </c>
      <c r="AH20" s="13">
        <v>1256777</v>
      </c>
      <c r="AI20" s="13">
        <v>1260345</v>
      </c>
      <c r="AJ20" s="13">
        <v>1263906</v>
      </c>
      <c r="AK20" s="13">
        <v>1267572</v>
      </c>
      <c r="AL20" s="13">
        <v>1271026</v>
      </c>
      <c r="AM20" s="13">
        <v>1274617</v>
      </c>
      <c r="AN20" s="13">
        <v>1278155</v>
      </c>
      <c r="AO20" s="13">
        <v>1281738</v>
      </c>
      <c r="AP20" s="13">
        <v>1285284</v>
      </c>
      <c r="AQ20" s="13">
        <v>1273801</v>
      </c>
      <c r="AR20" s="13">
        <v>1262306</v>
      </c>
      <c r="AS20" s="13">
        <v>1250823</v>
      </c>
      <c r="AT20" s="13">
        <v>1250823</v>
      </c>
      <c r="AU20" s="13">
        <v>1250823</v>
      </c>
      <c r="AV20" s="13">
        <v>1250823</v>
      </c>
      <c r="AW20" s="13">
        <v>1250823</v>
      </c>
      <c r="AX20" s="13">
        <v>1250823</v>
      </c>
      <c r="AY20" s="13">
        <v>1250823</v>
      </c>
      <c r="AZ20" s="13">
        <v>1250823</v>
      </c>
      <c r="BA20" s="13">
        <v>1250823</v>
      </c>
      <c r="BB20" s="13">
        <v>1250823</v>
      </c>
      <c r="BC20" s="13">
        <v>1250823</v>
      </c>
      <c r="BD20" s="29"/>
    </row>
    <row r="21" spans="1:56" x14ac:dyDescent="0.2">
      <c r="A21" s="11" t="s">
        <v>16</v>
      </c>
      <c r="B21" s="13">
        <v>671542</v>
      </c>
      <c r="C21" s="13">
        <v>667801</v>
      </c>
      <c r="D21" s="13">
        <v>664061</v>
      </c>
      <c r="E21" s="13">
        <v>660320</v>
      </c>
      <c r="F21" s="13">
        <v>656579</v>
      </c>
      <c r="G21" s="13">
        <v>652839</v>
      </c>
      <c r="H21" s="13">
        <v>649098</v>
      </c>
      <c r="I21" s="13">
        <v>645357</v>
      </c>
      <c r="J21" s="13">
        <v>641617</v>
      </c>
      <c r="K21" s="13">
        <v>637876</v>
      </c>
      <c r="L21" s="13">
        <v>634135</v>
      </c>
      <c r="M21" s="13">
        <v>630395</v>
      </c>
      <c r="N21" s="13">
        <v>626654</v>
      </c>
      <c r="O21" s="13">
        <v>626339</v>
      </c>
      <c r="P21" s="13">
        <v>626024</v>
      </c>
      <c r="Q21" s="13">
        <v>625709</v>
      </c>
      <c r="R21" s="13">
        <v>625394</v>
      </c>
      <c r="S21" s="13">
        <v>625079</v>
      </c>
      <c r="T21" s="13">
        <v>624764</v>
      </c>
      <c r="U21" s="13">
        <v>624449</v>
      </c>
      <c r="V21" s="13">
        <v>624134</v>
      </c>
      <c r="W21" s="13">
        <v>615575</v>
      </c>
      <c r="X21" s="13">
        <v>606994</v>
      </c>
      <c r="Y21" s="3">
        <v>598451</v>
      </c>
      <c r="Z21" s="13">
        <v>589869</v>
      </c>
      <c r="AA21" s="13">
        <v>581362</v>
      </c>
      <c r="AB21" s="10">
        <v>572731</v>
      </c>
      <c r="AC21" s="13">
        <v>564180</v>
      </c>
      <c r="AD21" s="13">
        <v>555606</v>
      </c>
      <c r="AE21" s="13">
        <v>547055</v>
      </c>
      <c r="AF21" s="13">
        <v>538471</v>
      </c>
      <c r="AG21" s="13">
        <v>536550</v>
      </c>
      <c r="AH21" s="13">
        <v>534601</v>
      </c>
      <c r="AI21" s="13">
        <v>532676</v>
      </c>
      <c r="AJ21" s="13">
        <v>530736</v>
      </c>
      <c r="AK21" s="13">
        <v>528868</v>
      </c>
      <c r="AL21" s="13">
        <v>526867</v>
      </c>
      <c r="AM21" s="13">
        <v>524947</v>
      </c>
      <c r="AN21" s="13">
        <v>523002</v>
      </c>
      <c r="AO21" s="13">
        <v>521073</v>
      </c>
      <c r="AP21" s="13">
        <v>519132</v>
      </c>
      <c r="AQ21" s="13">
        <v>511234</v>
      </c>
      <c r="AR21" s="13">
        <v>503349</v>
      </c>
      <c r="AS21" s="13">
        <v>495451</v>
      </c>
      <c r="AT21" s="13">
        <v>495451</v>
      </c>
      <c r="AU21" s="13">
        <v>495451</v>
      </c>
      <c r="AV21" s="13">
        <v>495451</v>
      </c>
      <c r="AW21" s="13">
        <v>495451</v>
      </c>
      <c r="AX21" s="13">
        <v>495451</v>
      </c>
      <c r="AY21" s="13">
        <v>495451</v>
      </c>
      <c r="AZ21" s="13">
        <v>495451</v>
      </c>
      <c r="BA21" s="13">
        <v>495451</v>
      </c>
      <c r="BB21" s="13">
        <v>495451</v>
      </c>
      <c r="BC21" s="13">
        <v>495451</v>
      </c>
      <c r="BD21" s="29"/>
    </row>
    <row r="22" spans="1:56" x14ac:dyDescent="0.2">
      <c r="A22" s="11" t="s">
        <v>17</v>
      </c>
      <c r="B22" s="13">
        <v>839067</v>
      </c>
      <c r="C22" s="13">
        <v>829440</v>
      </c>
      <c r="D22" s="13">
        <v>819814</v>
      </c>
      <c r="E22" s="13">
        <v>810187</v>
      </c>
      <c r="F22" s="13">
        <v>800560</v>
      </c>
      <c r="G22" s="13">
        <v>790933</v>
      </c>
      <c r="H22" s="13">
        <v>781307</v>
      </c>
      <c r="I22" s="13">
        <v>771680</v>
      </c>
      <c r="J22" s="13">
        <v>762053</v>
      </c>
      <c r="K22" s="13">
        <v>752426</v>
      </c>
      <c r="L22" s="13">
        <v>742800</v>
      </c>
      <c r="M22" s="13">
        <v>733173</v>
      </c>
      <c r="N22" s="13">
        <v>723546</v>
      </c>
      <c r="O22" s="13">
        <v>716030</v>
      </c>
      <c r="P22" s="13">
        <v>708514</v>
      </c>
      <c r="Q22" s="13">
        <v>700998</v>
      </c>
      <c r="R22" s="13">
        <v>693482</v>
      </c>
      <c r="S22" s="13">
        <v>685966</v>
      </c>
      <c r="T22" s="13">
        <v>678450</v>
      </c>
      <c r="U22" s="13">
        <v>670934</v>
      </c>
      <c r="V22" s="13">
        <v>663418</v>
      </c>
      <c r="W22" s="13">
        <v>652921</v>
      </c>
      <c r="X22" s="13">
        <v>642374</v>
      </c>
      <c r="Y22" s="3">
        <v>631886</v>
      </c>
      <c r="Z22" s="13">
        <v>621333</v>
      </c>
      <c r="AA22" s="13">
        <v>610957</v>
      </c>
      <c r="AB22" s="10">
        <v>600308</v>
      </c>
      <c r="AC22" s="13">
        <v>589803</v>
      </c>
      <c r="AD22" s="13">
        <v>579267</v>
      </c>
      <c r="AE22" s="13">
        <v>568768</v>
      </c>
      <c r="AF22" s="13">
        <v>558222</v>
      </c>
      <c r="AG22" s="13">
        <v>557363</v>
      </c>
      <c r="AH22" s="13">
        <v>556422</v>
      </c>
      <c r="AI22" s="13">
        <v>555559</v>
      </c>
      <c r="AJ22" s="13">
        <v>554634</v>
      </c>
      <c r="AK22" s="13">
        <v>553899</v>
      </c>
      <c r="AL22" s="13">
        <v>552839</v>
      </c>
      <c r="AM22" s="13">
        <v>551970</v>
      </c>
      <c r="AN22" s="13">
        <v>551051</v>
      </c>
      <c r="AO22" s="13">
        <v>550166</v>
      </c>
      <c r="AP22" s="13">
        <v>549251</v>
      </c>
      <c r="AQ22" s="13">
        <v>546534</v>
      </c>
      <c r="AR22" s="13">
        <v>543835</v>
      </c>
      <c r="AS22" s="13">
        <v>541118</v>
      </c>
      <c r="AT22" s="13">
        <v>541118</v>
      </c>
      <c r="AU22" s="13">
        <v>541118</v>
      </c>
      <c r="AV22" s="13">
        <v>541118</v>
      </c>
      <c r="AW22" s="13">
        <v>541118</v>
      </c>
      <c r="AX22" s="13">
        <v>541118</v>
      </c>
      <c r="AY22" s="13">
        <v>541118</v>
      </c>
      <c r="AZ22" s="13">
        <v>541118</v>
      </c>
      <c r="BA22" s="13">
        <v>541118</v>
      </c>
      <c r="BB22" s="13">
        <v>541118</v>
      </c>
      <c r="BC22" s="13">
        <v>541118</v>
      </c>
      <c r="BD22" s="29"/>
    </row>
    <row r="23" spans="1:56" x14ac:dyDescent="0.2">
      <c r="A23" s="11" t="s">
        <v>18</v>
      </c>
      <c r="B23" s="13">
        <v>1920305</v>
      </c>
      <c r="C23" s="13">
        <v>1901522</v>
      </c>
      <c r="D23" s="13">
        <v>1882739</v>
      </c>
      <c r="E23" s="13">
        <v>1863955</v>
      </c>
      <c r="F23" s="13">
        <v>1845172</v>
      </c>
      <c r="G23" s="13">
        <v>1826389</v>
      </c>
      <c r="H23" s="13">
        <v>1807606</v>
      </c>
      <c r="I23" s="13">
        <v>1788822</v>
      </c>
      <c r="J23" s="13">
        <v>1770039</v>
      </c>
      <c r="K23" s="13">
        <v>1751256</v>
      </c>
      <c r="L23" s="13">
        <v>1732473</v>
      </c>
      <c r="M23" s="13">
        <v>1713689</v>
      </c>
      <c r="N23" s="13">
        <v>1694906</v>
      </c>
      <c r="O23" s="13">
        <v>1682905</v>
      </c>
      <c r="P23" s="13">
        <v>1670905</v>
      </c>
      <c r="Q23" s="13">
        <v>1658904</v>
      </c>
      <c r="R23" s="13">
        <v>1646904</v>
      </c>
      <c r="S23" s="13">
        <v>1634903</v>
      </c>
      <c r="T23" s="13">
        <v>1622902</v>
      </c>
      <c r="U23" s="13">
        <v>1610902</v>
      </c>
      <c r="V23" s="13">
        <v>1598901</v>
      </c>
      <c r="W23" s="13">
        <v>1567217</v>
      </c>
      <c r="X23" s="13">
        <v>1535436</v>
      </c>
      <c r="Y23" s="3">
        <v>1503763</v>
      </c>
      <c r="Z23" s="13">
        <v>1471999</v>
      </c>
      <c r="AA23" s="13">
        <v>1440450</v>
      </c>
      <c r="AB23" s="10">
        <v>1408551</v>
      </c>
      <c r="AC23" s="13">
        <v>1376859</v>
      </c>
      <c r="AD23" s="13">
        <v>1345114</v>
      </c>
      <c r="AE23" s="13">
        <v>1313405</v>
      </c>
      <c r="AF23" s="13">
        <v>1281650</v>
      </c>
      <c r="AG23" s="13">
        <v>1292279</v>
      </c>
      <c r="AH23" s="13">
        <v>1302819</v>
      </c>
      <c r="AI23" s="13">
        <v>1313456</v>
      </c>
      <c r="AJ23" s="13">
        <v>1324004</v>
      </c>
      <c r="AK23" s="13">
        <v>1334765</v>
      </c>
      <c r="AL23" s="13">
        <v>1345170</v>
      </c>
      <c r="AM23" s="13">
        <v>1355797</v>
      </c>
      <c r="AN23" s="13">
        <v>1366355</v>
      </c>
      <c r="AO23" s="13">
        <v>1376974</v>
      </c>
      <c r="AP23" s="13">
        <v>1387524</v>
      </c>
      <c r="AQ23" s="13">
        <v>1383961</v>
      </c>
      <c r="AR23" s="13">
        <v>1380365.7</v>
      </c>
      <c r="AS23" s="13">
        <v>1376803.3</v>
      </c>
      <c r="AT23" s="13">
        <v>1376803.3</v>
      </c>
      <c r="AU23" s="13">
        <v>1376803.3</v>
      </c>
      <c r="AV23" s="13">
        <v>1376803.3</v>
      </c>
      <c r="AW23" s="13">
        <v>1376803.3</v>
      </c>
      <c r="AX23" s="13">
        <v>1376803.3</v>
      </c>
      <c r="AY23" s="13">
        <v>1376803.3</v>
      </c>
      <c r="AZ23" s="13">
        <v>1376803.3</v>
      </c>
      <c r="BA23" s="13">
        <v>1376803.3</v>
      </c>
      <c r="BB23" s="13">
        <v>1376803.3</v>
      </c>
      <c r="BC23" s="13">
        <v>1376803.3</v>
      </c>
      <c r="BD23" s="29"/>
    </row>
    <row r="24" spans="1:56" x14ac:dyDescent="0.2">
      <c r="A24" s="11" t="s">
        <v>40</v>
      </c>
      <c r="B24" s="13">
        <v>1761864</v>
      </c>
      <c r="C24" s="13">
        <v>1734326</v>
      </c>
      <c r="D24" s="13">
        <v>1706787</v>
      </c>
      <c r="E24" s="13">
        <v>1679249</v>
      </c>
      <c r="F24" s="13">
        <v>1651711</v>
      </c>
      <c r="G24" s="13">
        <v>1624172</v>
      </c>
      <c r="H24" s="13">
        <v>1596634</v>
      </c>
      <c r="I24" s="13">
        <v>1569096</v>
      </c>
      <c r="J24" s="13">
        <v>1541557</v>
      </c>
      <c r="K24" s="13">
        <v>1514019</v>
      </c>
      <c r="L24" s="13">
        <v>1486481</v>
      </c>
      <c r="M24" s="13">
        <v>1458942</v>
      </c>
      <c r="N24" s="13">
        <v>1431404</v>
      </c>
      <c r="O24" s="13">
        <v>1422257</v>
      </c>
      <c r="P24" s="13">
        <v>1413110</v>
      </c>
      <c r="Q24" s="13">
        <v>1403963</v>
      </c>
      <c r="R24" s="13">
        <v>1394817</v>
      </c>
      <c r="S24" s="13">
        <v>1385670</v>
      </c>
      <c r="T24" s="13">
        <v>1376523</v>
      </c>
      <c r="U24" s="13">
        <v>1367376</v>
      </c>
      <c r="V24" s="13">
        <v>1358229</v>
      </c>
      <c r="W24" s="13">
        <v>1324465</v>
      </c>
      <c r="X24" s="13">
        <v>1290658</v>
      </c>
      <c r="Y24" s="3">
        <v>1256899</v>
      </c>
      <c r="Z24" s="13">
        <v>1223097</v>
      </c>
      <c r="AA24" s="13">
        <v>1189448</v>
      </c>
      <c r="AB24" s="10">
        <v>1155536</v>
      </c>
      <c r="AC24" s="13">
        <v>1121782</v>
      </c>
      <c r="AD24" s="13">
        <v>1087975</v>
      </c>
      <c r="AE24" s="13">
        <v>1054216</v>
      </c>
      <c r="AF24" s="13">
        <v>1020413</v>
      </c>
      <c r="AG24" s="13">
        <v>1033767</v>
      </c>
      <c r="AH24" s="13">
        <v>1047063</v>
      </c>
      <c r="AI24" s="13">
        <v>1060429</v>
      </c>
      <c r="AJ24" s="13">
        <v>1073731</v>
      </c>
      <c r="AK24" s="13">
        <v>1087223</v>
      </c>
      <c r="AL24" s="13">
        <v>1100392</v>
      </c>
      <c r="AM24" s="13">
        <v>1113748</v>
      </c>
      <c r="AN24" s="13">
        <v>1127060</v>
      </c>
      <c r="AO24" s="13">
        <v>1140410</v>
      </c>
      <c r="AP24" s="13">
        <v>1153710</v>
      </c>
      <c r="AQ24" s="13">
        <v>1152569</v>
      </c>
      <c r="AR24" s="13">
        <v>1151396.8999999999</v>
      </c>
      <c r="AS24" s="13">
        <v>1150255.8999999999</v>
      </c>
      <c r="AT24" s="13">
        <v>1150255.8999999999</v>
      </c>
      <c r="AU24" s="13">
        <v>1150255.8999999999</v>
      </c>
      <c r="AV24" s="13">
        <v>1150255.8999999999</v>
      </c>
      <c r="AW24" s="13">
        <v>1150255.8999999999</v>
      </c>
      <c r="AX24" s="13">
        <v>1150255.8999999999</v>
      </c>
      <c r="AY24" s="13">
        <v>1150255.8999999999</v>
      </c>
      <c r="AZ24" s="13">
        <v>1150255.8999999999</v>
      </c>
      <c r="BA24" s="13">
        <v>1150255.8999999999</v>
      </c>
      <c r="BB24" s="13">
        <v>1150255.8999999999</v>
      </c>
      <c r="BC24" s="13">
        <v>1150255.8999999999</v>
      </c>
      <c r="BD24" s="29"/>
    </row>
    <row r="25" spans="1:56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BD25" s="29"/>
    </row>
    <row r="26" spans="1:56" x14ac:dyDescent="0.2">
      <c r="A26" s="11" t="s">
        <v>26</v>
      </c>
      <c r="B26" s="13">
        <v>17491771</v>
      </c>
      <c r="C26" s="13">
        <v>17354335</v>
      </c>
      <c r="D26" s="13">
        <v>17216895</v>
      </c>
      <c r="E26" s="13">
        <v>17079458</v>
      </c>
      <c r="F26" s="13">
        <v>16942016</v>
      </c>
      <c r="G26" s="13">
        <v>16804579</v>
      </c>
      <c r="H26" s="13">
        <v>16667142</v>
      </c>
      <c r="I26" s="13">
        <v>16529701</v>
      </c>
      <c r="J26" s="13">
        <v>16392260</v>
      </c>
      <c r="K26" s="13">
        <v>16254825</v>
      </c>
      <c r="L26" s="13">
        <v>16117384</v>
      </c>
      <c r="M26" s="13">
        <v>15979945</v>
      </c>
      <c r="N26" s="13">
        <v>15842505</v>
      </c>
      <c r="O26" s="13">
        <v>15742931</v>
      </c>
      <c r="P26" s="13">
        <v>15643354</v>
      </c>
      <c r="Q26" s="13">
        <v>15543778</v>
      </c>
      <c r="R26" s="13">
        <v>15444207</v>
      </c>
      <c r="S26" s="13">
        <v>15344627</v>
      </c>
      <c r="T26" s="13">
        <v>15245054</v>
      </c>
      <c r="U26" s="13">
        <v>15145474</v>
      </c>
      <c r="V26" s="13">
        <v>15045899</v>
      </c>
      <c r="W26" s="13">
        <v>14862273</v>
      </c>
      <c r="X26" s="13">
        <v>14677922</v>
      </c>
      <c r="Y26" s="13">
        <v>14494364</v>
      </c>
      <c r="Z26" s="13">
        <v>14310025</v>
      </c>
      <c r="AA26" s="13">
        <v>14128064</v>
      </c>
      <c r="AB26" s="13">
        <v>13942147</v>
      </c>
      <c r="AC26" s="13">
        <v>13758542</v>
      </c>
      <c r="AD26" s="13">
        <v>13574250</v>
      </c>
      <c r="AE26" s="13">
        <v>13390633</v>
      </c>
      <c r="AF26" s="13">
        <v>13206290</v>
      </c>
      <c r="AG26" s="13">
        <v>13170623</v>
      </c>
      <c r="AH26" s="13">
        <v>13134121</v>
      </c>
      <c r="AI26" s="13">
        <v>13098486</v>
      </c>
      <c r="AJ26" s="13">
        <v>13062054</v>
      </c>
      <c r="AK26" s="13">
        <v>13028220</v>
      </c>
      <c r="AL26" s="13">
        <v>12989993</v>
      </c>
      <c r="AM26" s="13">
        <v>12954360</v>
      </c>
      <c r="AN26" s="13">
        <v>12917926</v>
      </c>
      <c r="AO26" s="13">
        <v>12882223</v>
      </c>
      <c r="AP26" s="13">
        <v>12856074</v>
      </c>
      <c r="AQ26" s="13">
        <v>12712729</v>
      </c>
      <c r="AR26" s="13">
        <v>12569123.999999998</v>
      </c>
      <c r="AS26" s="13">
        <v>12425786.399999999</v>
      </c>
      <c r="AT26" s="13">
        <v>12425786.399999999</v>
      </c>
      <c r="AU26" s="13">
        <v>12425786.399999999</v>
      </c>
      <c r="AV26" s="13">
        <v>12425786.399999999</v>
      </c>
      <c r="AW26" s="13">
        <v>12425786.399999999</v>
      </c>
      <c r="AX26" s="13">
        <v>12425786.399999999</v>
      </c>
      <c r="AY26" s="13">
        <v>12425786.399999999</v>
      </c>
      <c r="AZ26" s="13">
        <v>12425786.399999999</v>
      </c>
      <c r="BA26" s="13">
        <v>12425786.399999999</v>
      </c>
      <c r="BB26" s="13">
        <v>12425786.399999999</v>
      </c>
      <c r="BC26" s="13">
        <f>SUM(BC5:BC24)</f>
        <v>12425698.000000002</v>
      </c>
      <c r="BD26" s="29"/>
    </row>
    <row r="27" spans="1:56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29"/>
    </row>
    <row r="28" spans="1:56" x14ac:dyDescent="0.2">
      <c r="A28" s="1" t="s">
        <v>38</v>
      </c>
      <c r="B28" s="13">
        <v>2873078</v>
      </c>
      <c r="C28" s="13">
        <v>2850071</v>
      </c>
      <c r="D28" s="13">
        <v>2827064</v>
      </c>
      <c r="E28" s="13">
        <v>2804057</v>
      </c>
      <c r="F28" s="13">
        <v>2781050</v>
      </c>
      <c r="G28" s="13">
        <v>2758043</v>
      </c>
      <c r="H28" s="13">
        <v>2735036</v>
      </c>
      <c r="I28" s="13">
        <v>2712028</v>
      </c>
      <c r="J28" s="13">
        <v>2689020</v>
      </c>
      <c r="K28" s="13">
        <v>2666014</v>
      </c>
      <c r="L28" s="13">
        <v>2643006</v>
      </c>
      <c r="M28" s="13">
        <v>2620000</v>
      </c>
      <c r="N28" s="13">
        <v>2596992</v>
      </c>
      <c r="O28" s="13">
        <v>2574069</v>
      </c>
      <c r="P28" s="13">
        <v>2551145</v>
      </c>
      <c r="Q28" s="13">
        <v>2528222</v>
      </c>
      <c r="R28" s="13">
        <v>2505300</v>
      </c>
      <c r="S28" s="13">
        <v>2482375</v>
      </c>
      <c r="T28" s="13">
        <v>2459452</v>
      </c>
      <c r="U28" s="13">
        <v>2436528</v>
      </c>
      <c r="V28" s="13">
        <v>2413605</v>
      </c>
      <c r="W28" s="13">
        <v>2396845</v>
      </c>
      <c r="X28" s="13">
        <v>2379928</v>
      </c>
      <c r="Y28" s="13">
        <v>2363194</v>
      </c>
      <c r="Z28" s="13">
        <v>2346271</v>
      </c>
      <c r="AA28" s="13">
        <v>2329872</v>
      </c>
      <c r="AB28" s="13">
        <v>2312608</v>
      </c>
      <c r="AC28" s="13">
        <v>2295859</v>
      </c>
      <c r="AD28" s="13">
        <v>2278951</v>
      </c>
      <c r="AE28" s="13">
        <v>2262208</v>
      </c>
      <c r="AF28" s="13">
        <v>2245288</v>
      </c>
      <c r="AG28" s="13">
        <v>2230521</v>
      </c>
      <c r="AH28" s="13">
        <v>2215616</v>
      </c>
      <c r="AI28" s="13">
        <v>2200867</v>
      </c>
      <c r="AJ28" s="13">
        <v>2185941</v>
      </c>
      <c r="AK28" s="13">
        <v>2171628</v>
      </c>
      <c r="AL28" s="13">
        <v>2156330</v>
      </c>
      <c r="AM28" s="13">
        <v>2141582</v>
      </c>
      <c r="AN28" s="13">
        <v>2126655</v>
      </c>
      <c r="AO28" s="13">
        <v>2111928</v>
      </c>
      <c r="AP28" s="13">
        <v>2096983</v>
      </c>
      <c r="AQ28" s="13">
        <v>2052284</v>
      </c>
      <c r="AR28" s="13">
        <v>2007475.1999999995</v>
      </c>
      <c r="AS28" s="13">
        <v>1962779.7999999991</v>
      </c>
      <c r="AT28" s="13">
        <v>1962779.7999999991</v>
      </c>
      <c r="AU28" s="13">
        <v>1962779.7999999991</v>
      </c>
      <c r="AV28" s="13">
        <v>1962779.7999999991</v>
      </c>
      <c r="AW28" s="13">
        <v>1962779.7999999991</v>
      </c>
      <c r="AX28" s="13">
        <v>1962779.7999999991</v>
      </c>
      <c r="AY28" s="13">
        <v>1962779.7999999991</v>
      </c>
      <c r="AZ28" s="13">
        <v>1962779.7999999991</v>
      </c>
      <c r="BA28" s="13">
        <v>1962779.7999999991</v>
      </c>
      <c r="BB28" s="13">
        <v>1962779.7999999991</v>
      </c>
      <c r="BC28" s="13">
        <f>SUM(BC5:BC7,BC11)</f>
        <v>1962778.8</v>
      </c>
      <c r="BD28" s="29"/>
    </row>
    <row r="29" spans="1:56" x14ac:dyDescent="0.2">
      <c r="A29" s="1" t="s">
        <v>39</v>
      </c>
      <c r="B29" s="13">
        <v>3103317</v>
      </c>
      <c r="C29" s="13">
        <v>3083837</v>
      </c>
      <c r="D29" s="13">
        <v>3064355</v>
      </c>
      <c r="E29" s="13">
        <v>3044876</v>
      </c>
      <c r="F29" s="13">
        <v>3025393</v>
      </c>
      <c r="G29" s="13">
        <v>3005913</v>
      </c>
      <c r="H29" s="13">
        <v>2986432</v>
      </c>
      <c r="I29" s="13">
        <v>2966951</v>
      </c>
      <c r="J29" s="13">
        <v>2947470</v>
      </c>
      <c r="K29" s="13">
        <v>2927990</v>
      </c>
      <c r="L29" s="13">
        <v>2908508</v>
      </c>
      <c r="M29" s="13">
        <v>2889027</v>
      </c>
      <c r="N29" s="13">
        <v>2869546</v>
      </c>
      <c r="O29" s="13">
        <v>2859943</v>
      </c>
      <c r="P29" s="13">
        <v>2850339</v>
      </c>
      <c r="Q29" s="13">
        <v>2840735</v>
      </c>
      <c r="R29" s="13">
        <v>2831131</v>
      </c>
      <c r="S29" s="13">
        <v>2821527</v>
      </c>
      <c r="T29" s="13">
        <v>2811924</v>
      </c>
      <c r="U29" s="13">
        <v>2802319</v>
      </c>
      <c r="V29" s="13">
        <v>2792715</v>
      </c>
      <c r="W29" s="13">
        <v>2775553</v>
      </c>
      <c r="X29" s="13">
        <v>2758285</v>
      </c>
      <c r="Y29" s="13">
        <v>2741141</v>
      </c>
      <c r="Z29" s="13">
        <v>2723879</v>
      </c>
      <c r="AA29" s="13">
        <v>2706989</v>
      </c>
      <c r="AB29" s="13">
        <v>2689469</v>
      </c>
      <c r="AC29" s="13">
        <v>2672329</v>
      </c>
      <c r="AD29" s="13">
        <v>2655063</v>
      </c>
      <c r="AE29" s="13">
        <v>2637917</v>
      </c>
      <c r="AF29" s="13">
        <v>2620640</v>
      </c>
      <c r="AG29" s="13">
        <v>2604780</v>
      </c>
      <c r="AH29" s="13">
        <v>2588792</v>
      </c>
      <c r="AI29" s="13">
        <v>2572973</v>
      </c>
      <c r="AJ29" s="13">
        <v>2556992</v>
      </c>
      <c r="AK29" s="13">
        <v>2541448</v>
      </c>
      <c r="AL29" s="13">
        <v>2525183</v>
      </c>
      <c r="AM29" s="13">
        <v>2509337</v>
      </c>
      <c r="AN29" s="13">
        <v>2493383</v>
      </c>
      <c r="AO29" s="13">
        <v>2477530</v>
      </c>
      <c r="AP29" s="13">
        <v>2471852</v>
      </c>
      <c r="AQ29" s="13">
        <v>2458257</v>
      </c>
      <c r="AR29" s="13">
        <v>2444609.6</v>
      </c>
      <c r="AS29" s="13">
        <v>2431015.5</v>
      </c>
      <c r="AT29" s="13">
        <v>2431015.5</v>
      </c>
      <c r="AU29" s="13">
        <v>2431015.5</v>
      </c>
      <c r="AV29" s="13">
        <v>2431015.5</v>
      </c>
      <c r="AW29" s="13">
        <v>2431015.5</v>
      </c>
      <c r="AX29" s="13">
        <v>2431015.5</v>
      </c>
      <c r="AY29" s="13">
        <v>2431015.5</v>
      </c>
      <c r="AZ29" s="13">
        <v>2431015.5</v>
      </c>
      <c r="BA29" s="13">
        <v>2431015.5</v>
      </c>
      <c r="BB29" s="13">
        <v>2431015.5</v>
      </c>
      <c r="BC29" s="13">
        <f>SUM(BC8:BC10,BC12)</f>
        <v>2431015.5</v>
      </c>
      <c r="BD29" s="29"/>
    </row>
    <row r="30" spans="1:56" x14ac:dyDescent="0.2">
      <c r="A30" s="1" t="s">
        <v>35</v>
      </c>
      <c r="B30" s="13">
        <v>3076154</v>
      </c>
      <c r="C30" s="13">
        <v>3057879</v>
      </c>
      <c r="D30" s="13">
        <v>3039603</v>
      </c>
      <c r="E30" s="13">
        <v>3021327</v>
      </c>
      <c r="F30" s="13">
        <v>3003050</v>
      </c>
      <c r="G30" s="13">
        <v>2984775</v>
      </c>
      <c r="H30" s="13">
        <v>2966499</v>
      </c>
      <c r="I30" s="13">
        <v>2948223</v>
      </c>
      <c r="J30" s="13">
        <v>2929947</v>
      </c>
      <c r="K30" s="13">
        <v>2911672</v>
      </c>
      <c r="L30" s="13">
        <v>2893395</v>
      </c>
      <c r="M30" s="13">
        <v>2875119</v>
      </c>
      <c r="N30" s="13">
        <v>2856843</v>
      </c>
      <c r="O30" s="13">
        <v>2838119</v>
      </c>
      <c r="P30" s="13">
        <v>2819394</v>
      </c>
      <c r="Q30" s="13">
        <v>2800670</v>
      </c>
      <c r="R30" s="13">
        <v>2781946</v>
      </c>
      <c r="S30" s="13">
        <v>2763220</v>
      </c>
      <c r="T30" s="13">
        <v>2744497</v>
      </c>
      <c r="U30" s="13">
        <v>2725771</v>
      </c>
      <c r="V30" s="13">
        <v>2707047</v>
      </c>
      <c r="W30" s="13">
        <v>2682101</v>
      </c>
      <c r="X30" s="13">
        <v>2656986</v>
      </c>
      <c r="Y30" s="13">
        <v>2632039</v>
      </c>
      <c r="Z30" s="13">
        <v>2606936</v>
      </c>
      <c r="AA30" s="13">
        <v>2582294</v>
      </c>
      <c r="AB30" s="13">
        <v>2556895</v>
      </c>
      <c r="AC30" s="13">
        <v>2531927</v>
      </c>
      <c r="AD30" s="13">
        <v>2506845</v>
      </c>
      <c r="AE30" s="13">
        <v>2481865</v>
      </c>
      <c r="AF30" s="13">
        <v>2456777</v>
      </c>
      <c r="AG30" s="13">
        <v>2430359</v>
      </c>
      <c r="AH30" s="13">
        <v>2403748</v>
      </c>
      <c r="AI30" s="13">
        <v>2377298</v>
      </c>
      <c r="AJ30" s="13">
        <v>2350723</v>
      </c>
      <c r="AK30" s="13">
        <v>2324628</v>
      </c>
      <c r="AL30" s="13">
        <v>2297711</v>
      </c>
      <c r="AM30" s="13">
        <v>2271299</v>
      </c>
      <c r="AN30" s="13">
        <v>2244686</v>
      </c>
      <c r="AO30" s="13">
        <v>2218238</v>
      </c>
      <c r="AP30" s="13">
        <v>2191657</v>
      </c>
      <c r="AQ30" s="13">
        <v>2145857</v>
      </c>
      <c r="AR30" s="13">
        <v>2100008.1999999997</v>
      </c>
      <c r="AS30" s="13">
        <v>2054209.8999999997</v>
      </c>
      <c r="AT30" s="13">
        <v>2054209.8999999997</v>
      </c>
      <c r="AU30" s="13">
        <v>2054209.8999999997</v>
      </c>
      <c r="AV30" s="13">
        <v>2054209.8999999997</v>
      </c>
      <c r="AW30" s="13">
        <v>2054209.8999999997</v>
      </c>
      <c r="AX30" s="13">
        <v>2054209.8999999997</v>
      </c>
      <c r="AY30" s="13">
        <v>2054209.8999999997</v>
      </c>
      <c r="AZ30" s="13">
        <v>2054209.8999999997</v>
      </c>
      <c r="BA30" s="13">
        <v>2054209.8999999997</v>
      </c>
      <c r="BB30" s="13">
        <v>2054209.8999999997</v>
      </c>
      <c r="BC30" s="13">
        <f>SUM(BC13:BC16)</f>
        <v>2054122.9</v>
      </c>
      <c r="BD30" s="29"/>
    </row>
    <row r="31" spans="1:56" x14ac:dyDescent="0.2">
      <c r="A31" s="1" t="s">
        <v>36</v>
      </c>
      <c r="B31" s="13">
        <v>4757053</v>
      </c>
      <c r="C31" s="13">
        <v>4726700</v>
      </c>
      <c r="D31" s="13">
        <v>4696347</v>
      </c>
      <c r="E31" s="13">
        <v>4665994</v>
      </c>
      <c r="F31" s="13">
        <v>4635640</v>
      </c>
      <c r="G31" s="13">
        <v>4605287</v>
      </c>
      <c r="H31" s="13">
        <v>4574935</v>
      </c>
      <c r="I31" s="13">
        <v>4544581</v>
      </c>
      <c r="J31" s="13">
        <v>4514227</v>
      </c>
      <c r="K31" s="13">
        <v>4483874</v>
      </c>
      <c r="L31" s="13">
        <v>4453521</v>
      </c>
      <c r="M31" s="13">
        <v>4423168</v>
      </c>
      <c r="N31" s="13">
        <v>4392814</v>
      </c>
      <c r="O31" s="13">
        <v>4365638</v>
      </c>
      <c r="P31" s="13">
        <v>4338461</v>
      </c>
      <c r="Q31" s="13">
        <v>4311284</v>
      </c>
      <c r="R31" s="13">
        <v>4284109</v>
      </c>
      <c r="S31" s="13">
        <v>4256932</v>
      </c>
      <c r="T31" s="13">
        <v>4229756</v>
      </c>
      <c r="U31" s="13">
        <v>4202578</v>
      </c>
      <c r="V31" s="13">
        <v>4175402</v>
      </c>
      <c r="W31" s="13">
        <v>4116092</v>
      </c>
      <c r="X31" s="13">
        <v>4056629</v>
      </c>
      <c r="Y31" s="13">
        <v>3997328</v>
      </c>
      <c r="Z31" s="13">
        <v>3937843</v>
      </c>
      <c r="AA31" s="13">
        <v>3879011</v>
      </c>
      <c r="AB31" s="13">
        <v>3819088</v>
      </c>
      <c r="AC31" s="13">
        <v>3759786</v>
      </c>
      <c r="AD31" s="13">
        <v>3700302</v>
      </c>
      <c r="AE31" s="13">
        <v>3641022</v>
      </c>
      <c r="AF31" s="13">
        <v>3581522</v>
      </c>
      <c r="AG31" s="13">
        <v>3578917</v>
      </c>
      <c r="AH31" s="13">
        <v>3576083</v>
      </c>
      <c r="AI31" s="13">
        <v>3573463</v>
      </c>
      <c r="AJ31" s="13">
        <v>3570663</v>
      </c>
      <c r="AK31" s="13">
        <v>3568528</v>
      </c>
      <c r="AL31" s="13">
        <v>3565207</v>
      </c>
      <c r="AM31" s="13">
        <v>3562597</v>
      </c>
      <c r="AN31" s="13">
        <v>3559787</v>
      </c>
      <c r="AO31" s="13">
        <v>3557143</v>
      </c>
      <c r="AP31" s="13">
        <v>3554348</v>
      </c>
      <c r="AQ31" s="13">
        <v>3519801</v>
      </c>
      <c r="AR31" s="13">
        <v>3485268.4</v>
      </c>
      <c r="AS31" s="13">
        <v>3450722</v>
      </c>
      <c r="AT31" s="13">
        <v>3450722</v>
      </c>
      <c r="AU31" s="13">
        <v>3450722</v>
      </c>
      <c r="AV31" s="13">
        <v>3450722</v>
      </c>
      <c r="AW31" s="13">
        <v>3450722</v>
      </c>
      <c r="AX31" s="13">
        <v>3450722</v>
      </c>
      <c r="AY31" s="13">
        <v>3450722</v>
      </c>
      <c r="AZ31" s="13">
        <v>3450722</v>
      </c>
      <c r="BA31" s="13">
        <v>3450722</v>
      </c>
      <c r="BB31" s="13">
        <v>3450722</v>
      </c>
      <c r="BC31" s="13">
        <f>SUM(BC17:BC22)</f>
        <v>3450721.6</v>
      </c>
      <c r="BD31" s="29"/>
    </row>
    <row r="32" spans="1:56" x14ac:dyDescent="0.2">
      <c r="A32" s="1" t="s">
        <v>37</v>
      </c>
      <c r="B32" s="13">
        <v>3682169</v>
      </c>
      <c r="C32" s="13">
        <v>3635848</v>
      </c>
      <c r="D32" s="13">
        <v>3589526</v>
      </c>
      <c r="E32" s="13">
        <v>3543204</v>
      </c>
      <c r="F32" s="13">
        <v>3496883</v>
      </c>
      <c r="G32" s="13">
        <v>3450561</v>
      </c>
      <c r="H32" s="13">
        <v>3404240</v>
      </c>
      <c r="I32" s="13">
        <v>3357918</v>
      </c>
      <c r="J32" s="13">
        <v>3311596</v>
      </c>
      <c r="K32" s="13">
        <v>3265275</v>
      </c>
      <c r="L32" s="13">
        <v>3218954</v>
      </c>
      <c r="M32" s="13">
        <v>3172631</v>
      </c>
      <c r="N32" s="13">
        <v>3126310</v>
      </c>
      <c r="O32" s="13">
        <v>3105162</v>
      </c>
      <c r="P32" s="13">
        <v>3084015</v>
      </c>
      <c r="Q32" s="13">
        <v>3062867</v>
      </c>
      <c r="R32" s="13">
        <v>3041721</v>
      </c>
      <c r="S32" s="13">
        <v>3020573</v>
      </c>
      <c r="T32" s="13">
        <v>2999425</v>
      </c>
      <c r="U32" s="13">
        <v>2978278</v>
      </c>
      <c r="V32" s="13">
        <v>2957130</v>
      </c>
      <c r="W32" s="13">
        <v>2891682</v>
      </c>
      <c r="X32" s="13">
        <v>2826094</v>
      </c>
      <c r="Y32" s="13">
        <v>2760662</v>
      </c>
      <c r="Z32" s="13">
        <v>2695096</v>
      </c>
      <c r="AA32" s="13">
        <v>2629898</v>
      </c>
      <c r="AB32" s="13">
        <v>2564087</v>
      </c>
      <c r="AC32" s="13">
        <v>2498641</v>
      </c>
      <c r="AD32" s="13">
        <v>2433089</v>
      </c>
      <c r="AE32" s="13">
        <v>2367621</v>
      </c>
      <c r="AF32" s="13">
        <v>2302063</v>
      </c>
      <c r="AG32" s="13">
        <v>2326046</v>
      </c>
      <c r="AH32" s="13">
        <v>2349882</v>
      </c>
      <c r="AI32" s="13">
        <v>2373885</v>
      </c>
      <c r="AJ32" s="13">
        <v>2397735</v>
      </c>
      <c r="AK32" s="13">
        <v>2421988</v>
      </c>
      <c r="AL32" s="13">
        <v>2445562</v>
      </c>
      <c r="AM32" s="13">
        <v>2469545</v>
      </c>
      <c r="AN32" s="13">
        <v>2493415</v>
      </c>
      <c r="AO32" s="13">
        <v>2517384</v>
      </c>
      <c r="AP32" s="13">
        <v>2541234</v>
      </c>
      <c r="AQ32" s="13">
        <v>2536530</v>
      </c>
      <c r="AR32" s="13">
        <v>2531762.6</v>
      </c>
      <c r="AS32" s="13">
        <v>2527059.2000000002</v>
      </c>
      <c r="AT32" s="13">
        <v>2527059.2000000002</v>
      </c>
      <c r="AU32" s="13">
        <v>2527059.2000000002</v>
      </c>
      <c r="AV32" s="13">
        <v>2527059.2000000002</v>
      </c>
      <c r="AW32" s="13">
        <v>2527059.2000000002</v>
      </c>
      <c r="AX32" s="13">
        <v>2527059.2000000002</v>
      </c>
      <c r="AY32" s="13">
        <v>2527059.2000000002</v>
      </c>
      <c r="AZ32" s="13">
        <v>2527059.2000000002</v>
      </c>
      <c r="BA32" s="13">
        <v>2527059.2000000002</v>
      </c>
      <c r="BB32" s="13">
        <v>2527059.2000000002</v>
      </c>
      <c r="BC32" s="13">
        <f>SUM(BC23:BC24)</f>
        <v>2527059.2000000002</v>
      </c>
      <c r="BD32" s="29"/>
    </row>
    <row r="33" spans="1:5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 x14ac:dyDescent="0.2">
      <c r="A34" s="11" t="s">
        <v>43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C30:B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Prezzi</vt:lpstr>
      <vt:lpstr>Variazioni</vt:lpstr>
      <vt:lpstr>Indici</vt:lpstr>
      <vt:lpstr>Stock</vt:lpstr>
      <vt:lpstr>Superficie</vt:lpstr>
      <vt:lpstr>Prezzi!Area_stampa</vt:lpstr>
      <vt:lpstr>Prezzi!Titoli_stampa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</dc:creator>
  <cp:lastModifiedBy>Andrea Arzeni (CREA-PB)</cp:lastModifiedBy>
  <cp:lastPrinted>2006-10-05T10:58:07Z</cp:lastPrinted>
  <dcterms:created xsi:type="dcterms:W3CDTF">1997-12-11T16:24:51Z</dcterms:created>
  <dcterms:modified xsi:type="dcterms:W3CDTF">2024-09-27T14:10:12Z</dcterms:modified>
</cp:coreProperties>
</file>